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2016" sheetId="1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<sst xmlns="http://schemas.openxmlformats.org/spreadsheetml/2006/main" count="38">
  <si>
    <t>附件1</t>
  </si>
  <si>
    <t>民和县2016年易地扶贫搬迁项目实施统计表</t>
  </si>
  <si>
    <t>乡镇</t>
  </si>
  <si>
    <t>村名</t>
  </si>
  <si>
    <t>计划搬迁户</t>
  </si>
  <si>
    <t>非建档立卡户</t>
  </si>
  <si>
    <t>建档立卡户</t>
  </si>
  <si>
    <t>实施搬迁</t>
  </si>
  <si>
    <t>户数</t>
  </si>
  <si>
    <t>人数</t>
  </si>
  <si>
    <t>新民</t>
  </si>
  <si>
    <t>马场</t>
  </si>
  <si>
    <t>峡门</t>
  </si>
  <si>
    <t>巴子沟</t>
  </si>
  <si>
    <t>中川</t>
  </si>
  <si>
    <t>盘格</t>
  </si>
  <si>
    <t>巴州</t>
  </si>
  <si>
    <t>下宣</t>
  </si>
  <si>
    <t>隆治</t>
  </si>
  <si>
    <t>前山</t>
  </si>
  <si>
    <t>满坪</t>
  </si>
  <si>
    <t>浪塘</t>
  </si>
  <si>
    <t>李二堡</t>
  </si>
  <si>
    <t>祁家</t>
  </si>
  <si>
    <t>牙儿山</t>
  </si>
  <si>
    <t>核桃庄</t>
  </si>
  <si>
    <t>大庄</t>
  </si>
  <si>
    <t>大库土</t>
  </si>
  <si>
    <t>松树</t>
  </si>
  <si>
    <t>牙合</t>
  </si>
  <si>
    <t>川口</t>
  </si>
  <si>
    <t>南山</t>
  </si>
  <si>
    <t>总堡乡</t>
  </si>
  <si>
    <t>总垣</t>
  </si>
  <si>
    <t>申巴</t>
  </si>
  <si>
    <t>西沟</t>
  </si>
  <si>
    <t>凉坪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</si>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</sst>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0" fillId="0" borderId="0" xfId="1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21" sqref="E21"/>
    </sheetView>
  </sheetViews>
  <sheetFormatPr defaultColWidth="9" defaultRowHeight="13.5"/>
  <cols>
    <col min="1" max="14" width="9.38333333333333" style="1" customWidth="1"/>
  </cols>
  <sheetData>
    <row r="1" ht="24" customHeight="1" spans="1:3">
      <c r="A1" s="2" t="s">
        <v>0</v>
      </c>
      <c r="C1" s="3"/>
    </row>
    <row r="2" ht="37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3" customHeight="1" spans="1:14">
      <c r="A3" s="6" t="s">
        <v>2</v>
      </c>
      <c r="B3" s="6" t="s">
        <v>3</v>
      </c>
      <c r="C3" s="6" t="s">
        <v>4</v>
      </c>
      <c r="D3" s="6"/>
      <c r="E3" s="7" t="s">
        <v>5</v>
      </c>
      <c r="F3" s="8"/>
      <c r="G3" s="6" t="s">
        <v>6</v>
      </c>
      <c r="H3" s="6"/>
      <c r="I3" s="6" t="s">
        <v>7</v>
      </c>
      <c r="J3" s="6"/>
      <c r="K3" s="7" t="s">
        <v>5</v>
      </c>
      <c r="L3" s="8"/>
      <c r="M3" s="6" t="s">
        <v>6</v>
      </c>
      <c r="N3" s="6"/>
    </row>
    <row r="4" ht="23" customHeight="1" spans="1:14">
      <c r="A4" s="6"/>
      <c r="B4" s="6"/>
      <c r="C4" s="6" t="s">
        <v>8</v>
      </c>
      <c r="D4" s="6" t="s">
        <v>9</v>
      </c>
      <c r="E4" s="6" t="s">
        <v>8</v>
      </c>
      <c r="F4" s="6" t="s">
        <v>9</v>
      </c>
      <c r="G4" s="6" t="s">
        <v>8</v>
      </c>
      <c r="H4" s="6" t="s">
        <v>9</v>
      </c>
      <c r="I4" s="6" t="s">
        <v>8</v>
      </c>
      <c r="J4" s="6" t="s">
        <v>9</v>
      </c>
      <c r="K4" s="6" t="s">
        <v>8</v>
      </c>
      <c r="L4" s="6" t="s">
        <v>9</v>
      </c>
      <c r="M4" s="6" t="s">
        <v>8</v>
      </c>
      <c r="N4" s="6" t="s">
        <v>9</v>
      </c>
    </row>
    <row r="5" ht="23" customHeight="1" spans="1:14">
      <c r="A5" s="6" t="s">
        <v>10</v>
      </c>
      <c r="B5" s="6" t="s">
        <v>11</v>
      </c>
      <c r="C5" s="6">
        <v>120</v>
      </c>
      <c r="D5" s="6">
        <v>423</v>
      </c>
      <c r="E5" s="6">
        <f>C5-G5</f>
        <v>83</v>
      </c>
      <c r="F5" s="6">
        <f>D5-H5</f>
        <v>295</v>
      </c>
      <c r="G5" s="6">
        <v>37</v>
      </c>
      <c r="H5" s="6">
        <v>128</v>
      </c>
      <c r="I5" s="6">
        <f>K5+M5</f>
        <v>114</v>
      </c>
      <c r="J5" s="6">
        <f>L5+N5</f>
        <v>420</v>
      </c>
      <c r="K5" s="6">
        <v>80</v>
      </c>
      <c r="L5" s="6">
        <v>302</v>
      </c>
      <c r="M5" s="6">
        <v>34</v>
      </c>
      <c r="N5" s="6">
        <v>118</v>
      </c>
    </row>
    <row r="6" ht="23" customHeight="1" spans="1:14">
      <c r="A6" s="6" t="s">
        <v>12</v>
      </c>
      <c r="B6" s="6" t="s">
        <v>13</v>
      </c>
      <c r="C6" s="6">
        <v>90</v>
      </c>
      <c r="D6" s="6">
        <v>423</v>
      </c>
      <c r="E6" s="6">
        <f t="shared" ref="E6:E18" si="0">C6-G6</f>
        <v>78</v>
      </c>
      <c r="F6" s="6">
        <f t="shared" ref="F6:F18" si="1">D6-H6</f>
        <v>372</v>
      </c>
      <c r="G6" s="6">
        <v>12</v>
      </c>
      <c r="H6" s="6">
        <v>51</v>
      </c>
      <c r="I6" s="6">
        <v>69</v>
      </c>
      <c r="J6" s="6">
        <f>L6+N6</f>
        <v>303</v>
      </c>
      <c r="K6" s="6">
        <v>56</v>
      </c>
      <c r="L6" s="6">
        <v>252</v>
      </c>
      <c r="M6" s="6">
        <v>13</v>
      </c>
      <c r="N6" s="6">
        <v>51</v>
      </c>
    </row>
    <row r="7" ht="23" customHeight="1" spans="1:14">
      <c r="A7" s="6" t="s">
        <v>14</v>
      </c>
      <c r="B7" s="6" t="s">
        <v>15</v>
      </c>
      <c r="C7" s="6">
        <v>67</v>
      </c>
      <c r="D7" s="6">
        <v>315</v>
      </c>
      <c r="E7" s="6">
        <f t="shared" si="0"/>
        <v>55</v>
      </c>
      <c r="F7" s="6">
        <f t="shared" si="1"/>
        <v>263</v>
      </c>
      <c r="G7" s="6">
        <v>12</v>
      </c>
      <c r="H7" s="6">
        <v>52</v>
      </c>
      <c r="I7" s="6">
        <v>62</v>
      </c>
      <c r="J7" s="6">
        <v>317</v>
      </c>
      <c r="K7" s="6">
        <f>I7-M7</f>
        <v>52</v>
      </c>
      <c r="L7" s="6">
        <f>J7-N7</f>
        <v>274</v>
      </c>
      <c r="M7" s="6">
        <v>10</v>
      </c>
      <c r="N7" s="6">
        <v>43</v>
      </c>
    </row>
    <row r="8" ht="23" customHeight="1" spans="1:14">
      <c r="A8" s="6" t="s">
        <v>16</v>
      </c>
      <c r="B8" s="6" t="s">
        <v>17</v>
      </c>
      <c r="C8" s="6">
        <v>228</v>
      </c>
      <c r="D8" s="6">
        <v>959</v>
      </c>
      <c r="E8" s="6">
        <f t="shared" si="0"/>
        <v>161</v>
      </c>
      <c r="F8" s="6">
        <f t="shared" si="1"/>
        <v>685</v>
      </c>
      <c r="G8" s="6">
        <v>67</v>
      </c>
      <c r="H8" s="6">
        <v>274</v>
      </c>
      <c r="I8" s="6">
        <v>80</v>
      </c>
      <c r="J8" s="6">
        <v>345</v>
      </c>
      <c r="K8" s="6">
        <v>45</v>
      </c>
      <c r="L8" s="6">
        <v>191</v>
      </c>
      <c r="M8" s="6">
        <v>35</v>
      </c>
      <c r="N8" s="6">
        <v>154</v>
      </c>
    </row>
    <row r="9" ht="23" customHeight="1" spans="1:14">
      <c r="A9" s="6" t="s">
        <v>18</v>
      </c>
      <c r="B9" s="6" t="s">
        <v>19</v>
      </c>
      <c r="C9" s="6">
        <v>113</v>
      </c>
      <c r="D9" s="6">
        <v>532</v>
      </c>
      <c r="E9" s="6">
        <f t="shared" si="0"/>
        <v>101</v>
      </c>
      <c r="F9" s="6">
        <f t="shared" si="1"/>
        <v>498</v>
      </c>
      <c r="G9" s="6">
        <v>12</v>
      </c>
      <c r="H9" s="6">
        <v>34</v>
      </c>
      <c r="I9" s="6">
        <v>47</v>
      </c>
      <c r="J9" s="6">
        <v>177</v>
      </c>
      <c r="K9" s="6">
        <f>I9-M9</f>
        <v>42</v>
      </c>
      <c r="L9" s="6">
        <f>J9-N9</f>
        <v>158</v>
      </c>
      <c r="M9" s="6">
        <v>5</v>
      </c>
      <c r="N9" s="6">
        <v>19</v>
      </c>
    </row>
    <row r="10" ht="23" customHeight="1" spans="1:14">
      <c r="A10" s="6" t="s">
        <v>20</v>
      </c>
      <c r="B10" s="6" t="s">
        <v>21</v>
      </c>
      <c r="C10" s="6">
        <v>33</v>
      </c>
      <c r="D10" s="6">
        <v>160</v>
      </c>
      <c r="E10" s="6">
        <f t="shared" si="0"/>
        <v>30</v>
      </c>
      <c r="F10" s="6">
        <f t="shared" si="1"/>
        <v>145</v>
      </c>
      <c r="G10" s="6">
        <v>3</v>
      </c>
      <c r="H10" s="6">
        <v>15</v>
      </c>
      <c r="I10" s="6">
        <f>K10+M10</f>
        <v>33</v>
      </c>
      <c r="J10" s="6">
        <v>142</v>
      </c>
      <c r="K10" s="6">
        <v>30</v>
      </c>
      <c r="L10" s="6">
        <f>J10-N10</f>
        <v>130</v>
      </c>
      <c r="M10" s="6">
        <v>3</v>
      </c>
      <c r="N10" s="6">
        <v>12</v>
      </c>
    </row>
    <row r="11" ht="23" customHeight="1" spans="1:14">
      <c r="A11" s="6" t="s">
        <v>22</v>
      </c>
      <c r="B11" s="6" t="s">
        <v>23</v>
      </c>
      <c r="C11" s="6">
        <v>19</v>
      </c>
      <c r="D11" s="6">
        <v>100</v>
      </c>
      <c r="E11" s="6">
        <f t="shared" si="0"/>
        <v>16</v>
      </c>
      <c r="F11" s="6">
        <f t="shared" si="1"/>
        <v>85</v>
      </c>
      <c r="G11" s="6">
        <v>3</v>
      </c>
      <c r="H11" s="6">
        <v>15</v>
      </c>
      <c r="I11" s="6">
        <v>28</v>
      </c>
      <c r="J11" s="6">
        <v>118</v>
      </c>
      <c r="K11" s="6">
        <v>26</v>
      </c>
      <c r="L11" s="6">
        <v>112</v>
      </c>
      <c r="M11" s="6">
        <v>2</v>
      </c>
      <c r="N11" s="6">
        <v>6</v>
      </c>
    </row>
    <row r="12" ht="23" customHeight="1" spans="1:14">
      <c r="A12" s="6"/>
      <c r="B12" s="6" t="s">
        <v>24</v>
      </c>
      <c r="C12" s="6">
        <v>26</v>
      </c>
      <c r="D12" s="6">
        <v>80</v>
      </c>
      <c r="E12" s="6">
        <f t="shared" si="0"/>
        <v>0</v>
      </c>
      <c r="F12" s="6">
        <f t="shared" si="1"/>
        <v>0</v>
      </c>
      <c r="G12" s="6">
        <v>26</v>
      </c>
      <c r="H12" s="6">
        <v>80</v>
      </c>
      <c r="I12" s="6">
        <v>23</v>
      </c>
      <c r="J12" s="6">
        <v>82</v>
      </c>
      <c r="K12" s="6">
        <v>7</v>
      </c>
      <c r="L12" s="6">
        <v>31</v>
      </c>
      <c r="M12" s="6">
        <v>16</v>
      </c>
      <c r="N12" s="6">
        <v>51</v>
      </c>
    </row>
    <row r="13" ht="23" customHeight="1" spans="1:14">
      <c r="A13" s="9" t="s">
        <v>25</v>
      </c>
      <c r="B13" s="6" t="s">
        <v>26</v>
      </c>
      <c r="C13" s="6">
        <v>8</v>
      </c>
      <c r="D13" s="6">
        <v>45</v>
      </c>
      <c r="E13" s="6">
        <f t="shared" si="0"/>
        <v>4</v>
      </c>
      <c r="F13" s="6">
        <f t="shared" si="1"/>
        <v>30</v>
      </c>
      <c r="G13" s="6">
        <v>4</v>
      </c>
      <c r="H13" s="6">
        <v>15</v>
      </c>
      <c r="I13" s="6">
        <v>8</v>
      </c>
      <c r="J13" s="6">
        <v>39</v>
      </c>
      <c r="K13" s="6">
        <f>I13-M13</f>
        <v>4</v>
      </c>
      <c r="L13" s="6">
        <f>J13-N13</f>
        <v>20</v>
      </c>
      <c r="M13" s="6">
        <v>4</v>
      </c>
      <c r="N13" s="6">
        <v>19</v>
      </c>
    </row>
    <row r="14" ht="23" customHeight="1" spans="1:14">
      <c r="A14" s="10"/>
      <c r="B14" s="6" t="s">
        <v>27</v>
      </c>
      <c r="C14" s="6"/>
      <c r="D14" s="6"/>
      <c r="E14" s="6"/>
      <c r="F14" s="6"/>
      <c r="G14" s="6"/>
      <c r="H14" s="6"/>
      <c r="I14" s="6">
        <v>25</v>
      </c>
      <c r="J14" s="6">
        <v>110</v>
      </c>
      <c r="K14" s="6"/>
      <c r="L14" s="6"/>
      <c r="M14" s="6">
        <v>25</v>
      </c>
      <c r="N14" s="6">
        <v>110</v>
      </c>
    </row>
    <row r="15" ht="23" customHeight="1" spans="1:14">
      <c r="A15" s="6" t="s">
        <v>28</v>
      </c>
      <c r="B15" s="6" t="s">
        <v>29</v>
      </c>
      <c r="C15" s="6">
        <v>109</v>
      </c>
      <c r="D15" s="6">
        <v>361</v>
      </c>
      <c r="E15" s="6">
        <f>C15-G15</f>
        <v>83</v>
      </c>
      <c r="F15" s="6">
        <f>D15-H15</f>
        <v>267</v>
      </c>
      <c r="G15" s="6">
        <v>26</v>
      </c>
      <c r="H15" s="6">
        <v>94</v>
      </c>
      <c r="I15" s="6">
        <v>60</v>
      </c>
      <c r="J15" s="6">
        <v>189</v>
      </c>
      <c r="K15" s="6">
        <f>I15-M15</f>
        <v>35</v>
      </c>
      <c r="L15" s="6">
        <f>J15-N15</f>
        <v>101</v>
      </c>
      <c r="M15" s="6">
        <v>25</v>
      </c>
      <c r="N15" s="6">
        <v>88</v>
      </c>
    </row>
    <row r="16" ht="23" customHeight="1" spans="1:14">
      <c r="A16" s="6" t="s">
        <v>30</v>
      </c>
      <c r="B16" s="6" t="s">
        <v>31</v>
      </c>
      <c r="C16" s="6">
        <v>25</v>
      </c>
      <c r="D16" s="6">
        <v>88</v>
      </c>
      <c r="E16" s="6">
        <f>C16-G16</f>
        <v>0</v>
      </c>
      <c r="F16" s="6">
        <f>D16-H16</f>
        <v>0</v>
      </c>
      <c r="G16" s="6">
        <v>25</v>
      </c>
      <c r="H16" s="6">
        <v>88</v>
      </c>
      <c r="I16" s="6">
        <v>13</v>
      </c>
      <c r="J16" s="6">
        <v>52</v>
      </c>
      <c r="K16" s="6"/>
      <c r="L16" s="6"/>
      <c r="M16" s="6">
        <v>13</v>
      </c>
      <c r="N16" s="6">
        <v>52</v>
      </c>
    </row>
    <row r="17" ht="23" customHeight="1" spans="1:14">
      <c r="A17" s="9" t="s">
        <v>32</v>
      </c>
      <c r="B17" s="6" t="s">
        <v>33</v>
      </c>
      <c r="C17" s="6">
        <v>1</v>
      </c>
      <c r="D17" s="6">
        <v>3</v>
      </c>
      <c r="E17" s="6"/>
      <c r="F17" s="6"/>
      <c r="G17" s="6">
        <v>1</v>
      </c>
      <c r="H17" s="6">
        <v>3</v>
      </c>
      <c r="I17" s="6">
        <v>1</v>
      </c>
      <c r="J17" s="6">
        <v>5</v>
      </c>
      <c r="K17" s="6"/>
      <c r="L17" s="6"/>
      <c r="M17" s="6">
        <v>1</v>
      </c>
      <c r="N17" s="6">
        <v>5</v>
      </c>
    </row>
    <row r="18" ht="23" customHeight="1" spans="1:14">
      <c r="A18" s="10"/>
      <c r="B18" s="6" t="s">
        <v>34</v>
      </c>
      <c r="C18" s="6">
        <v>1</v>
      </c>
      <c r="D18" s="6">
        <v>2</v>
      </c>
      <c r="E18" s="6"/>
      <c r="F18" s="6"/>
      <c r="G18" s="6">
        <v>1</v>
      </c>
      <c r="H18" s="6">
        <v>2</v>
      </c>
      <c r="I18" s="6">
        <v>1</v>
      </c>
      <c r="J18" s="6">
        <v>4</v>
      </c>
      <c r="K18" s="6"/>
      <c r="L18" s="6"/>
      <c r="M18" s="6">
        <v>1</v>
      </c>
      <c r="N18" s="6">
        <v>4</v>
      </c>
    </row>
    <row r="19" ht="23" customHeight="1" spans="1:14">
      <c r="A19" s="10" t="s">
        <v>35</v>
      </c>
      <c r="B19" s="6" t="s">
        <v>36</v>
      </c>
      <c r="C19" s="6">
        <v>3</v>
      </c>
      <c r="D19" s="6">
        <v>9</v>
      </c>
      <c r="E19" s="6"/>
      <c r="F19" s="6"/>
      <c r="G19" s="6">
        <v>3</v>
      </c>
      <c r="H19" s="6">
        <v>9</v>
      </c>
      <c r="I19" s="6">
        <v>3</v>
      </c>
      <c r="J19" s="6">
        <v>9</v>
      </c>
      <c r="K19" s="6"/>
      <c r="L19" s="6"/>
      <c r="M19" s="6">
        <v>3</v>
      </c>
      <c r="N19" s="6">
        <v>9</v>
      </c>
    </row>
    <row r="20" ht="23" customHeight="1" spans="1:14">
      <c r="A20" s="6" t="s">
        <v>37</v>
      </c>
      <c r="B20" s="6"/>
      <c r="C20" s="6">
        <f>SUM(C5:C19)</f>
        <v>843</v>
      </c>
      <c r="D20" s="6">
        <f t="shared" ref="D20:T20" si="2">SUM(D5:D19)</f>
        <v>3500</v>
      </c>
      <c r="E20" s="6">
        <f t="shared" si="2"/>
        <v>611</v>
      </c>
      <c r="F20" s="6">
        <f t="shared" si="2"/>
        <v>2640</v>
      </c>
      <c r="G20" s="6">
        <f t="shared" si="2"/>
        <v>232</v>
      </c>
      <c r="H20" s="6">
        <f t="shared" si="2"/>
        <v>860</v>
      </c>
      <c r="I20" s="6">
        <f t="shared" si="2"/>
        <v>567</v>
      </c>
      <c r="J20" s="6">
        <f t="shared" si="2"/>
        <v>2312</v>
      </c>
      <c r="K20" s="6">
        <f t="shared" si="2"/>
        <v>377</v>
      </c>
      <c r="L20" s="6">
        <f t="shared" si="2"/>
        <v>1571</v>
      </c>
      <c r="M20" s="6">
        <f t="shared" si="2"/>
        <v>190</v>
      </c>
      <c r="N20" s="6">
        <f t="shared" si="2"/>
        <v>741</v>
      </c>
    </row>
  </sheetData>
  <mergeCells count="12">
    <mergeCell ref="A2:N2"/>
    <mergeCell ref="C3:D3"/>
    <mergeCell ref="E3:F3"/>
    <mergeCell ref="G3:H3"/>
    <mergeCell ref="I3:J3"/>
    <mergeCell ref="K3:L3"/>
    <mergeCell ref="M3:N3"/>
    <mergeCell ref="A3:A4"/>
    <mergeCell ref="A11:A12"/>
    <mergeCell ref="A13:A14"/>
    <mergeCell ref="A17:A18"/>
    <mergeCell ref="B3:B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2017-08-06T13:45:00Z</dcterms:created>
  <cp:lastPrinted>2017-08-06T14:08:00Z</cp:lastPrinted>
  <dcterms:modified xsi:type="dcterms:W3CDTF">2017-11-03T07:35:44Z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