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codeName="ThisWorkbook"/>
  <bookViews>
    <workbookView xWindow="480" yWindow="120" windowWidth="8505" windowHeight="4530" activeTab="3"/>
  </bookViews>
  <sheets>
    <sheet name="Sheet1" sheetId="1" r:id="rId1"/>
    <sheet name="Sheet2" sheetId="2" r:id="rId2"/>
    <sheet name="Sheet3" sheetId="3" r:id="rId3"/>
    <sheet name="Evaluation Warning" sheetId="4" r:id="rId4"/>
  </sheets>
  <definedNames/>
  <calcPr fullCalcOnLoad="1"/>
</workbook>
</file>

<file path=xl/sharedStrings.xml><?xml version="1.0" encoding="utf-8"?>
<sst xmlns="http://schemas.openxmlformats.org/spreadsheetml/2006/main" count="318" uniqueCount="217">
  <si>
    <t>民和县2015年行财口专项资金下达、到位情况表</t>
  </si>
  <si>
    <t xml:space="preserve"> 单位：万元</t>
  </si>
  <si>
    <t>单  位</t>
  </si>
  <si>
    <t>上级财政局文号</t>
  </si>
  <si>
    <t>款项</t>
  </si>
  <si>
    <t>预算科目</t>
  </si>
  <si>
    <t>专项资金指标内容</t>
  </si>
  <si>
    <t>指标数</t>
  </si>
  <si>
    <t>财政拨款</t>
  </si>
  <si>
    <t>到位率</t>
  </si>
  <si>
    <t>备       注</t>
  </si>
  <si>
    <t>中央、省级</t>
  </si>
  <si>
    <t>县级</t>
  </si>
  <si>
    <t>政协</t>
  </si>
  <si>
    <t>青财行〔2015〕369号</t>
  </si>
  <si>
    <t>其他人大、政协事务支出</t>
  </si>
  <si>
    <t>关于下达基层人大、政协政权建设补助资金的通知</t>
  </si>
  <si>
    <t>人大10万元，政协3万元</t>
  </si>
  <si>
    <t>纪委</t>
  </si>
  <si>
    <t>东财行〔2015〕395号</t>
  </si>
  <si>
    <t>纪检监察事务</t>
  </si>
  <si>
    <t>关于下达2015年度纪检监察机关补助费的通知</t>
  </si>
  <si>
    <t>审计局</t>
  </si>
  <si>
    <t>东财行字〔2015〕318号</t>
  </si>
  <si>
    <t>审计事务</t>
  </si>
  <si>
    <t>关于下达2015年审计机关专项补助经费的通知</t>
  </si>
  <si>
    <t>政法委</t>
  </si>
  <si>
    <t>东财行〔2015〕299号</t>
  </si>
  <si>
    <t>其他党委办公厅（室）及相关机构事务支出</t>
  </si>
  <si>
    <t>关于下达2015年度“平安青海”建设专项经费的通知</t>
  </si>
  <si>
    <t>工商局</t>
  </si>
  <si>
    <t>青财行〔2015〕1321号</t>
  </si>
  <si>
    <t>其他工商行政管理事务支出</t>
  </si>
  <si>
    <t>关于下达2015年工商行政管理专项补助资金的通知</t>
  </si>
  <si>
    <t>马营工商所修缮费、院墙、地坪、厕所</t>
  </si>
  <si>
    <t>质监局</t>
  </si>
  <si>
    <t>东财行〔2015〕501号</t>
  </si>
  <si>
    <t>其他质量技术监督与检验检疫事务支出</t>
  </si>
  <si>
    <t>关于下达2015年质量技术监督专项补助资金的通知</t>
  </si>
  <si>
    <t>小计</t>
  </si>
  <si>
    <t>合计</t>
  </si>
  <si>
    <t>公安局</t>
  </si>
  <si>
    <t>青财教字〔2015〕160号</t>
  </si>
  <si>
    <t>公安</t>
  </si>
  <si>
    <t>关于下达2015年度第一批政法转移支付办案（业务）经费的通知</t>
  </si>
  <si>
    <t>交警85万元</t>
  </si>
  <si>
    <t>检察院</t>
  </si>
  <si>
    <t>检察</t>
  </si>
  <si>
    <t>法院</t>
  </si>
  <si>
    <t>司法局</t>
  </si>
  <si>
    <t>司法</t>
  </si>
  <si>
    <t>青财行〔2015〕1235号</t>
  </si>
  <si>
    <t>关于下达2015年法律援助办案专款的通知</t>
  </si>
  <si>
    <t>青财行〔2015〕1452号</t>
  </si>
  <si>
    <t>关于下达2015年度第二批政法转移支付办案（业务）经费的通知</t>
  </si>
  <si>
    <t>交警8万元</t>
  </si>
  <si>
    <t>马场垣乡</t>
  </si>
  <si>
    <t>青财行〔2015〕1654号</t>
  </si>
  <si>
    <t>其他强制隔离戒毒支出</t>
  </si>
  <si>
    <t>关于下达2015年度社区戒毒仿佛工作站示范点建设专项补助资金的通知</t>
  </si>
  <si>
    <t>小  计</t>
  </si>
  <si>
    <t>教育局</t>
  </si>
  <si>
    <t>青财教字〔2015〕173号</t>
  </si>
  <si>
    <t>其他普通教育支出</t>
  </si>
  <si>
    <t>关于下达2015年义务教育阶段中小学公用经费的通知</t>
  </si>
  <si>
    <t>44999人。小学30589，标准715元，初中14410 ，标准915元.公用经费3505.6万元。特殊经费67.2万元人数112人，人均6000元。寄宿制经费221.6万元，人数7387，人均300元。教学点经费45.9万元，标准600元</t>
  </si>
  <si>
    <t>青财教字〔2015〕174号</t>
  </si>
  <si>
    <t>其他普通教育</t>
  </si>
  <si>
    <t>关于下达2015年农村义务教育学生营养改善计划补助资金的通知</t>
  </si>
  <si>
    <t>35360人，人均800元.</t>
  </si>
  <si>
    <t>青财教字〔2015〕172号</t>
  </si>
  <si>
    <t>关于下达2015年农村义务教育阶段寄宿生生活费补助资金的通知</t>
  </si>
  <si>
    <t>7399人，其中小学3235人，标准1100元，初中4164人，标准1350</t>
  </si>
  <si>
    <t>青财教字〔2015〕342号</t>
  </si>
  <si>
    <t>高中教育</t>
  </si>
  <si>
    <t>关于下达2015年普通高中国家助学金的通知</t>
  </si>
  <si>
    <t>补助人数2700人，补助标准2000元</t>
  </si>
  <si>
    <t>青财教字〔2015〕2093号</t>
  </si>
  <si>
    <t>关于提前下达2016年普通高中国家助学金的通知</t>
  </si>
  <si>
    <t>上级补助拨付，县级配套列入2016年预算</t>
  </si>
  <si>
    <t>东财行字〔2015〕375号</t>
  </si>
  <si>
    <t>关于下达2015年改善普通高中办学条件补助资金的通知</t>
  </si>
  <si>
    <t>二中综合教学楼及附属设施建设</t>
  </si>
  <si>
    <t>青财教字〔2015〕340号</t>
  </si>
  <si>
    <t>其他职业教育支出</t>
  </si>
  <si>
    <t>关于下达2015年春季学期中等职业学校学生资助资金的通知</t>
  </si>
  <si>
    <t>学生,859人，免学费77.1万元，标准1000元。免教材10.4万，标准200元；助学金35.2万元，标准1000元，补助人数607人</t>
  </si>
  <si>
    <t>青财教字〔2015〕2094号</t>
  </si>
  <si>
    <t>关于提前下达2016年春季学期中等职业学校学生资助资金的通知</t>
  </si>
  <si>
    <t>上级补助拨付，县级配套列入2016年预算。标准同上</t>
  </si>
  <si>
    <t>青财教字〔2015〕789号</t>
  </si>
  <si>
    <t>关于下达2015年秋季学期中等职业学校学生资助资金的通知</t>
  </si>
  <si>
    <t>学生,859人，免学费78.3万元，标准1000元。免教材10.6万，标准200元；助学金31.6万元，标准1000元，补助人数607人</t>
  </si>
  <si>
    <t>青财教字〔2015〕341号</t>
  </si>
  <si>
    <t>学前教育</t>
  </si>
  <si>
    <t>关于下达2015年学前一年教育资助资金的通知</t>
  </si>
  <si>
    <t>5843人，县城1018人，标准800元，农村4465人，标准1200元。</t>
  </si>
  <si>
    <t>关于下达2015年学前教育专项资金及政府采购预算额度的通知</t>
  </si>
  <si>
    <t>青财教字〔2015〕550号</t>
  </si>
  <si>
    <t>关于下达2015年农村义务教育薄弱学校改造计划专项资金的通知</t>
  </si>
  <si>
    <t>配套1285</t>
  </si>
  <si>
    <t>青财教字〔2015〕1051号</t>
  </si>
  <si>
    <t>关于下达2015年第二批农村义务教育薄弱学校改造计划专项资金的通知</t>
  </si>
  <si>
    <t>青财教字〔2015〕1560号</t>
  </si>
  <si>
    <t>关于下达2015年第三批农村义务教育薄弱学校改造计划专项资金的通知</t>
  </si>
  <si>
    <t>购置学生用床2485张</t>
  </si>
  <si>
    <t>青财教字〔2015〕750号</t>
  </si>
  <si>
    <t>关于下达2014年度农牧区基层学校任教师范类毕业生学费补助资金的通知</t>
  </si>
  <si>
    <t>补助31人</t>
  </si>
  <si>
    <t>青财教字〔2015〕798号</t>
  </si>
  <si>
    <t>关于下达2014年第一批农村义务教育阶段教师特设岗位计划专项资金的通知</t>
  </si>
  <si>
    <t>补助人数51人，补助标准3.1万元</t>
  </si>
  <si>
    <t>青财教字〔2015〕1081号</t>
  </si>
  <si>
    <t>关于下达2015年职业教育专项资金及政府采购预算额度的通知</t>
  </si>
  <si>
    <t>机电一体化专业实训设备150万元，电器运用与控制实训设备150万元</t>
  </si>
  <si>
    <t>东财行字〔2015〕372号</t>
  </si>
  <si>
    <t>关于下达2015年现代职业教育质量提升计划专项资金的通知</t>
  </si>
  <si>
    <t>培训4人，标准1.8万元，共7.2万元；职业院校师资培训20万元</t>
  </si>
  <si>
    <t>青财教字〔2015〕1053号</t>
  </si>
  <si>
    <t>其他特殊教育支出</t>
  </si>
  <si>
    <t>关于下达2015年特殊教育补助经费的通知</t>
  </si>
  <si>
    <t>49人，主要用于无障碍设施、配置教学、生活、康复仪器设备购置等</t>
  </si>
  <si>
    <t>青财教字〔2015〕1569号</t>
  </si>
  <si>
    <t>关于下达2015年第二批特殊教育补助经费的通知</t>
  </si>
  <si>
    <t>49人，主要用于教学、配置教学、生活、康复仪器设备购置等</t>
  </si>
  <si>
    <t>青财教字〔2015〕873号</t>
  </si>
  <si>
    <t>关于下达青海省国家教育考试标准化考点维护补助经费的通知</t>
  </si>
  <si>
    <t>王嘉专户拨付</t>
  </si>
  <si>
    <t>青财教字〔2015〕1390号</t>
  </si>
  <si>
    <t>关于下达2015年中等职业学校生均公用经费补助资金的通知</t>
  </si>
  <si>
    <t>859人，人均600元</t>
  </si>
  <si>
    <t>青财教字〔2015〕1571号</t>
  </si>
  <si>
    <t>二中21.5万元，民中21.5万元，官亭中学21.5</t>
  </si>
  <si>
    <t>青财教字〔2015〕1606号</t>
  </si>
  <si>
    <t>关于下达2015年第二批职业教育质量提升计划专项补助资金的通知</t>
  </si>
  <si>
    <t>基建288万元，设备购置280万元</t>
  </si>
  <si>
    <t>关于下达2015年学前教育扩大资源补助资金的通知</t>
  </si>
  <si>
    <t>26所幼儿园改扩建，教学玩具，图书等</t>
  </si>
  <si>
    <t>青财教字〔2015〕1611号</t>
  </si>
  <si>
    <t>关于下达2015年“三区”人才支持计划和省东部地区对口支援青南地区专项资金的通知</t>
  </si>
  <si>
    <t>文化体育广播电视局</t>
  </si>
  <si>
    <t>东财行字〔2015〕112号</t>
  </si>
  <si>
    <t>博物馆</t>
  </si>
  <si>
    <t>关于下达2015年中央补助地方博物馆免费开放专项资金的通知</t>
  </si>
  <si>
    <t>门票补助36万元、运转经费9.78万元</t>
  </si>
  <si>
    <t>东财行字〔2015〕113号</t>
  </si>
  <si>
    <t>其他文化支出</t>
  </si>
  <si>
    <t>关于下达2015年图书馆、文化馆免费开放专项资金的通知</t>
  </si>
  <si>
    <t>22个乡镇文化站110万元，图书馆20万元，文化馆20万元</t>
  </si>
  <si>
    <t>https://www.e-iceblue.com/Buy/Spire.XLS.html</t>
  </si>
  <si>
    <t>其他文化体育与传媒</t>
  </si>
  <si>
    <t>关于下达2015年农村文化建设专项资金的通知</t>
  </si>
  <si>
    <t>文化信息共享每村2千,62.4万，农村文艺演出每村2400元,74.88万，农村体育活动每村1200元,37.44万</t>
  </si>
  <si>
    <t>东财行字〔2015〕317号</t>
  </si>
  <si>
    <t>其他广播影视支出</t>
  </si>
  <si>
    <t>关于下达2015年西新工程专项资金（第一批）的通知</t>
  </si>
  <si>
    <t>行政村电费及维护费11.52万元，自然村6.32万元</t>
  </si>
  <si>
    <t>东财行字〔2015〕281号</t>
  </si>
  <si>
    <t>关于下达2015年省级文化产业发展专项引导资金的通知</t>
  </si>
  <si>
    <t>三川土族刺绣，邓西银</t>
  </si>
  <si>
    <t>东财行字〔2015〕377号</t>
  </si>
  <si>
    <t>文化创作与保护</t>
  </si>
  <si>
    <t>关于下达2015年省级非物质文化遗产保护资金的通知</t>
  </si>
  <si>
    <t>文化馆</t>
  </si>
  <si>
    <t>东财行字〔2015〕480号</t>
  </si>
  <si>
    <t>关于下达2015年中央补助地方文化体育与传媒</t>
  </si>
  <si>
    <t>文化馆购置20万元，麻黄滩维修40万元，广播电视台维修40万元，文化执法队购置20万元。</t>
  </si>
  <si>
    <t>东财行字〔2015〕482号</t>
  </si>
  <si>
    <t>关于下达2015年西新工程专项资金（第二批）的通知</t>
  </si>
  <si>
    <t>东财行字〔2015〕483号</t>
  </si>
  <si>
    <t>文物保护</t>
  </si>
  <si>
    <t>关于下达2015年国家重点文物保护专项补助经费的通知</t>
  </si>
  <si>
    <t>喇家遗址方案编制</t>
  </si>
  <si>
    <t>东财行字〔2015〕484号</t>
  </si>
  <si>
    <t>关于下达2015年省级非物质文化遗产保护专项资金的通知</t>
  </si>
  <si>
    <t>七里寺花儿70万元，举办展演活动，印刷教材等土族那顿70万元举办培训班，修缮表演场地等</t>
  </si>
  <si>
    <t>东财行字〔2015〕537号</t>
  </si>
  <si>
    <t>关于下达2015年“三区”人才支持计划文化工作者专项计划预算的通知</t>
  </si>
  <si>
    <t>55人，人均2万元</t>
  </si>
  <si>
    <t>东财行字〔2015〕544号</t>
  </si>
  <si>
    <t>宏善寺</t>
  </si>
  <si>
    <t>科技局</t>
  </si>
  <si>
    <t>东财行字〔2015〕268号</t>
  </si>
  <si>
    <t>科技成果转化与扩散</t>
  </si>
  <si>
    <t>关于下达2015年结转科技项目专项资金的通知</t>
  </si>
  <si>
    <t>绿之苑兔业有限公司</t>
  </si>
  <si>
    <t>东财行字〔2015〕373号</t>
  </si>
  <si>
    <t>关于下达2015年科技计划项目专项资金预算的通知</t>
  </si>
  <si>
    <t>金贸养殖科技有限公司王志有50万元，伊清农牧科技有限责任公司韩文祥70万元，新兴特色养殖有限公司70万元。</t>
  </si>
  <si>
    <t>其他科学技术普及支出</t>
  </si>
  <si>
    <t>民和县西大街社区居民委员会</t>
  </si>
  <si>
    <t>东财行字〔2015〕500号</t>
  </si>
  <si>
    <t>其他科学技术支出</t>
  </si>
  <si>
    <t>关于下达2015年“三区”人才支持计划科技人员专项计划预算的通知</t>
  </si>
  <si>
    <t>20人，人均2万元</t>
  </si>
  <si>
    <t>旅游局</t>
  </si>
  <si>
    <t>东财行字〔2015〕279号</t>
  </si>
  <si>
    <t>其他旅游业管理与服务支出</t>
  </si>
  <si>
    <t>关于下达2015年旅游发展专项引导资金的通知</t>
  </si>
  <si>
    <t>喇家遗址公园游客接待中心，停车场，环卫厕所，标识牌</t>
  </si>
  <si>
    <t>青财综字〔2015〕65号</t>
  </si>
  <si>
    <t>用于教育事业的彩票公益金支出</t>
  </si>
  <si>
    <t>关于下达2013年中央专项彩票公益金支持未成年人校外活动保障和能力提升项目资金的通知</t>
  </si>
  <si>
    <t>能力提升100万元，活动保障25万元</t>
  </si>
  <si>
    <t>青财综字〔2015〕1380号</t>
  </si>
  <si>
    <t>关于下达2015年中央专项彩票公益金支持未成年人校外活动保障和能力提升项目资金的通知</t>
  </si>
  <si>
    <t>能力提升60万元，活动保障25万元</t>
  </si>
  <si>
    <t>合  计</t>
  </si>
  <si>
    <t>青财教字〔2015〕1050号</t>
  </si>
  <si>
    <t>Buy Now!</t>
  </si>
  <si>
    <t>mailto:support@e-iceblue.com</t>
  </si>
  <si>
    <t>Contact US</t>
  </si>
  <si>
    <t>https://www.e-iceblue.com</t>
  </si>
  <si>
    <t>Home page</t>
  </si>
  <si>
    <t>e-iceblue Inc. 2002-2024 All rights reserverd</t>
  </si>
  <si>
    <t>Spire.XLS for .NET</t>
  </si>
  <si>
    <t>青财行〔2015〕188号</t>
  </si>
</sst>
</file>

<file path=xl/styles.xml><?xml version="1.0" encoding="utf-8"?>
<styleSheet xmlns="http://schemas.openxmlformats.org/spreadsheetml/2006/main">
  <numFmts count="12">
    <numFmt numFmtId="5" formatCode="&quot;￥&quot;#,##0;&quot;￥&quot;\-#,##0"/>
    <numFmt numFmtId="6" formatCode="&quot;￥&quot;#,##0;[Red]&quot;￥&quot;\-#,##0"/>
    <numFmt numFmtId="7" formatCode="&quot;￥&quot;#,##0.00;&quot;￥&quot;\-#,##0.0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3" formatCode="\$#,##0_);\(\$#,##0\)"/>
    <numFmt numFmtId="24" formatCode="\$#,##0_);[Red]\(\$#,##0\)"/>
    <numFmt numFmtId="25" formatCode="\$#,##0.00_);\(\$#,##0.00\)"/>
    <numFmt numFmtId="26" formatCode="\$#,##0.00_);[Red]\(\$#,##0.00\)"/>
  </numFmts>
  <fonts count="10">
    <font>
      <sz val="12"/>
      <name val="宋体"/>
      <family val="0"/>
    </font>
    <font>
      <sz val="10"/>
      <name val="Arial"/>
      <family val="2"/>
    </font>
    <font>
      <sz val="9"/>
      <name val="宋体"/>
      <family val="0"/>
    </font>
    <font>
      <b/>
      <sz val="14"/>
      <name val="宋体"/>
      <family val="0"/>
    </font>
    <font>
      <sz val="14"/>
      <name val="宋体"/>
      <family val="0"/>
    </font>
    <font>
      <sz val="10"/>
      <name val="宋体"/>
      <family val="0"/>
    </font>
    <font>
      <b/>
      <sz val="10"/>
      <name val="宋体"/>
      <family val="0"/>
    </font>
    <font>
      <b/>
      <sz val="9"/>
      <name val="宋体"/>
      <family val="0"/>
    </font>
    <font>
      <b/>
      <sz val="12"/>
      <name val="宋体"/>
      <family val="0"/>
    </font>
    <font>
      <u val="single"/>
      <sz val="12"/>
      <color rgb="FF0000FF"/>
      <name val="宋体"/>
      <family val="0"/>
    </font>
  </fonts>
  <fills count="2">
    <fill>
      <patternFill/>
    </fill>
    <fill>
      <patternFill patternType="gray125"/>
    </fill>
  </fills>
  <borders count="7">
    <border>
      <left/>
      <right/>
      <top/>
      <bottom/>
      <diagonal/>
    </border>
    <border>
      <left style="thin"/>
      <right style="thin"/>
      <top style="thin"/>
      <bottom style="thin"/>
    </border>
    <border>
      <left>
        <color indexed="63"/>
      </left>
      <right>
        <color indexed="63"/>
      </right>
      <top>
        <color indexed="63"/>
      </top>
      <bottom style="thin"/>
    </border>
    <border>
      <left style="thin"/>
      <right style="thin"/>
      <top style="thin"/>
      <bottom>
        <color indexed="63"/>
      </bottom>
    </border>
    <border>
      <left style="thin"/>
      <right style="thin"/>
      <top>
        <color indexed="63"/>
      </top>
      <bottom style="thin"/>
    </border>
    <border>
      <left style="thin"/>
      <right>
        <color indexed="63"/>
      </right>
      <top style="thin"/>
      <bottom style="thin"/>
    </border>
    <border>
      <left>
        <color indexed="63"/>
      </left>
      <right style="thin"/>
      <top style="thin"/>
      <bottom style="thin"/>
    </border>
  </borders>
  <cellStyleXfs count="3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cellStyleXfs>
  <cellXfs count="26">
    <xf numFmtId="0" fontId="0" fillId="0" borderId="0" xfId="0" applyAlignment="1">
      <alignment/>
    </xf>
    <xf numFmtId="0" fontId="4" fillId="0" borderId="0" xfId="0" applyFont="1" applyAlignment="1">
      <alignment/>
    </xf>
    <xf numFmtId="0" fontId="4" fillId="0" borderId="0" xfId="0" applyFont="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xf>
    <xf numFmtId="0" fontId="2" fillId="0" borderId="1" xfId="0" applyFont="1" applyBorder="1" applyAlignment="1">
      <alignment horizontal="right" vertical="center" wrapText="1"/>
    </xf>
    <xf numFmtId="9" fontId="2" fillId="0" borderId="1" xfId="0" applyNumberFormat="1" applyFont="1" applyBorder="1" applyAlignment="1">
      <alignment horizontal="right" vertical="center" wrapText="1"/>
    </xf>
    <xf numFmtId="0" fontId="2" fillId="0" borderId="1" xfId="0" applyFont="1" applyBorder="1" applyAlignment="1">
      <alignment horizontal="left" vertical="center"/>
    </xf>
    <xf numFmtId="9" fontId="2" fillId="0" borderId="1" xfId="0" applyNumberFormat="1" applyFont="1" applyBorder="1" applyAlignment="1">
      <alignment/>
    </xf>
    <xf numFmtId="0" fontId="2" fillId="0" borderId="1" xfId="0" applyFont="1" applyBorder="1" applyAlignment="1">
      <alignment horizontal="center"/>
    </xf>
    <xf numFmtId="0" fontId="2" fillId="0" borderId="1" xfId="0" applyFont="1" applyBorder="1" applyAlignment="1">
      <alignment vertical="center" wrapText="1"/>
    </xf>
    <xf numFmtId="0" fontId="2" fillId="0" borderId="1" xfId="0" applyFont="1" applyFill="1" applyBorder="1" applyAlignment="1">
      <alignment/>
    </xf>
    <xf numFmtId="0" fontId="2" fillId="0" borderId="1" xfId="0" applyFont="1" applyFill="1" applyBorder="1" applyAlignment="1">
      <alignment horizontal="left" vertical="center" wrapText="1"/>
    </xf>
    <xf numFmtId="0" fontId="6" fillId="0" borderId="1" xfId="0" applyFont="1" applyBorder="1" applyAlignment="1">
      <alignment/>
    </xf>
    <xf numFmtId="0" fontId="0" fillId="0" borderId="1" xfId="0" applyBorder="1" applyAlignment="1">
      <alignment/>
    </xf>
    <xf numFmtId="0" fontId="7" fillId="0" borderId="1" xfId="0" applyFont="1" applyBorder="1" applyAlignment="1">
      <alignment/>
    </xf>
    <xf numFmtId="0" fontId="3" fillId="0" borderId="0" xfId="0" applyFont="1" applyAlignment="1">
      <alignment horizontal="center"/>
    </xf>
    <xf numFmtId="0" fontId="5" fillId="0" borderId="2" xfId="0" applyFont="1" applyBorder="1" applyAlignment="1">
      <alignment horizontal="right"/>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0" xfId="0" applyFont="1" applyAlignment="1">
      <alignment/>
    </xf>
    <xf numFmtId="0" fontId="9" fillId="0" borderId="0" xfId="0" applyFont="1" applyAlignment="1">
      <alignment/>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sharedStrings" Target="sharedStrings.xml" /></Relationships>
</file>

<file path=xl/worksheets/_rels/sheet4.xml.rels><?xml version="1.0" encoding="utf-8" standalone="yes"?><Relationships xmlns="http://schemas.openxmlformats.org/package/2006/relationships"><Relationship Id="rId1" Type="http://schemas.openxmlformats.org/officeDocument/2006/relationships/hyperlink" Target="https://www.e-iceblue.com" TargetMode="External" /><Relationship Id="rId2" Type="http://schemas.openxmlformats.org/officeDocument/2006/relationships/hyperlink" Target="mailto:support@e-iceblue.com" TargetMode="External" /><Relationship Id="rId3" Type="http://schemas.openxmlformats.org/officeDocument/2006/relationships/hyperlink" Target="https://www.e-iceblue.com/Buy/Spire.XLS.html" TargetMode="External" /></Relationships>
</file>

<file path=xl/worksheets/sheet1.xml><?xml version="1.0" encoding="utf-8"?>
<worksheet xmlns="http://schemas.openxmlformats.org/spreadsheetml/2006/main" xmlns:r="http://schemas.openxmlformats.org/officeDocument/2006/relationships">
  <dimension ref="A1:J71"/>
  <sheetViews>
    <sheetView workbookViewId="0" topLeftCell="A1">
      <selection activeCell="A1" sqref="A1:IV16384"/>
    </sheetView>
  </sheetViews>
  <sheetFormatPr defaultColWidth="9.00390625" defaultColWidthPt="54" defaultRowHeight="14.25"/>
  <cols>
    <col min="2" max="2" width="16.00390625" widthPt="96" style="0" customWidth="1"/>
    <col min="3" max="3" width="6.75390625" widthPt="40.5" style="0" customWidth="1"/>
    <col min="4" max="4" width="14.375" widthPt="86.25" style="0" customWidth="1"/>
    <col min="5" max="5" width="26.125" widthPt="156.75" style="0" customWidth="1"/>
    <col min="6" max="6" width="9.375" widthPt="56.25" style="0" customWidth="1"/>
    <col min="7" max="7" width="10.00390625" widthPt="60" style="0" customWidth="1"/>
    <col min="8" max="8" width="8.50390625" widthPt="51" style="0" customWidth="1"/>
    <col min="9" max="9" width="5.375" widthPt="32.25" style="0" customWidth="1"/>
    <col min="10" max="10" width="23.00390625" widthPt="138" style="0" customWidth="1"/>
  </cols>
  <sheetData>
    <row r="1" spans="1:10" ht="33" customHeight="1">
      <c r="A1" s="18" t="s">
        <v>0</v>
      </c>
      <c r="B1" s="18"/>
      <c r="C1" s="18"/>
      <c r="D1" s="18"/>
      <c r="E1" s="18"/>
      <c r="F1" s="18"/>
      <c r="G1" s="18"/>
      <c r="H1" s="18"/>
      <c r="I1" s="18"/>
      <c r="J1" s="18"/>
    </row>
    <row r="2" spans="1:10" ht="21.75" customHeight="1">
      <c r="A2" s="1"/>
      <c r="B2" s="2"/>
      <c r="C2" s="2"/>
      <c r="D2" s="2"/>
      <c r="E2" s="1"/>
      <c r="F2" s="19" t="s">
        <v>1</v>
      </c>
      <c r="G2" s="19"/>
      <c r="H2" s="19"/>
      <c r="I2" s="19"/>
      <c r="J2" s="19"/>
    </row>
    <row r="3" spans="1:10" ht="21.75" customHeight="1">
      <c r="A3" s="20" t="s">
        <v>2</v>
      </c>
      <c r="B3" s="20" t="s">
        <v>3</v>
      </c>
      <c r="C3" s="20" t="s">
        <v>4</v>
      </c>
      <c r="D3" s="20" t="s">
        <v>5</v>
      </c>
      <c r="E3" s="20" t="s">
        <v>6</v>
      </c>
      <c r="F3" s="20" t="s">
        <v>7</v>
      </c>
      <c r="G3" s="22" t="s">
        <v>8</v>
      </c>
      <c r="H3" s="23"/>
      <c r="I3" s="3" t="s">
        <v>9</v>
      </c>
      <c r="J3" s="4" t="s">
        <v>10</v>
      </c>
    </row>
    <row r="4" spans="1:10" ht="21" customHeight="1">
      <c r="A4" s="21"/>
      <c r="B4" s="21"/>
      <c r="C4" s="21"/>
      <c r="D4" s="21"/>
      <c r="E4" s="21"/>
      <c r="F4" s="21"/>
      <c r="G4" s="3" t="s">
        <v>11</v>
      </c>
      <c r="H4" s="3" t="s">
        <v>12</v>
      </c>
      <c r="I4" s="3"/>
      <c r="J4" s="4"/>
    </row>
    <row r="5" spans="1:10" ht="26.25" customHeight="1">
      <c r="A5" s="5" t="s">
        <v>13</v>
      </c>
      <c r="B5" s="4" t="s">
        <v>14</v>
      </c>
      <c r="C5" s="3">
        <v>2010199</v>
      </c>
      <c r="D5" s="5" t="s">
        <v>15</v>
      </c>
      <c r="E5" s="5" t="s">
        <v>16</v>
      </c>
      <c r="F5" s="6">
        <f>SUM(G5:H5)</f>
        <v>13</v>
      </c>
      <c r="G5" s="7">
        <v>13</v>
      </c>
      <c r="H5" s="7"/>
      <c r="I5" s="8">
        <v>1</v>
      </c>
      <c r="J5" s="9" t="s">
        <v>17</v>
      </c>
    </row>
    <row r="6" spans="1:10" ht="26.25" customHeight="1">
      <c r="A6" s="5" t="s">
        <v>18</v>
      </c>
      <c r="B6" s="4" t="s">
        <v>19</v>
      </c>
      <c r="C6" s="3">
        <v>2011101</v>
      </c>
      <c r="D6" s="5" t="s">
        <v>20</v>
      </c>
      <c r="E6" s="5" t="s">
        <v>21</v>
      </c>
      <c r="F6" s="6">
        <f>SUM(G6:H6)</f>
        <v>2</v>
      </c>
      <c r="G6" s="7">
        <v>2</v>
      </c>
      <c r="H6" s="7"/>
      <c r="I6" s="8">
        <v>1</v>
      </c>
      <c r="J6" s="9"/>
    </row>
    <row r="7" spans="1:10" ht="26.25" customHeight="1">
      <c r="A7" s="5" t="s">
        <v>22</v>
      </c>
      <c r="B7" s="4" t="s">
        <v>23</v>
      </c>
      <c r="C7" s="4">
        <v>2010801</v>
      </c>
      <c r="D7" s="5" t="s">
        <v>24</v>
      </c>
      <c r="E7" s="14" t="s">
        <v>25</v>
      </c>
      <c r="F7" s="6">
        <f>SUM(G7:H7)</f>
        <v>5</v>
      </c>
      <c r="G7" s="6">
        <v>5</v>
      </c>
      <c r="H7" s="6"/>
      <c r="I7" s="10">
        <v>1</v>
      </c>
      <c r="J7" s="9"/>
    </row>
    <row r="8" spans="1:10" ht="38.25" customHeight="1">
      <c r="A8" s="9" t="s">
        <v>26</v>
      </c>
      <c r="B8" s="4" t="s">
        <v>27</v>
      </c>
      <c r="C8" s="4">
        <v>2013199</v>
      </c>
      <c r="D8" s="5" t="s">
        <v>28</v>
      </c>
      <c r="E8" s="5" t="s">
        <v>29</v>
      </c>
      <c r="F8" s="6">
        <f aca="true" t="shared" si="0" ref="F8:F21">SUM(G8:H8)</f>
        <v>12.6</v>
      </c>
      <c r="G8" s="6">
        <v>12.6</v>
      </c>
      <c r="H8" s="6"/>
      <c r="I8" s="10">
        <v>1</v>
      </c>
      <c r="J8" s="5"/>
    </row>
    <row r="9" spans="1:10" ht="26.25" customHeight="1">
      <c r="A9" s="9" t="s">
        <v>30</v>
      </c>
      <c r="B9" s="4" t="s">
        <v>31</v>
      </c>
      <c r="C9" s="3">
        <v>2011599</v>
      </c>
      <c r="D9" s="5" t="s">
        <v>32</v>
      </c>
      <c r="E9" s="5" t="s">
        <v>33</v>
      </c>
      <c r="F9" s="6">
        <f t="shared" si="0"/>
        <v>15</v>
      </c>
      <c r="G9" s="6">
        <v>15</v>
      </c>
      <c r="H9" s="6"/>
      <c r="I9" s="10">
        <v>1</v>
      </c>
      <c r="J9" s="5" t="s">
        <v>34</v>
      </c>
    </row>
    <row r="10" spans="1:10" ht="26.25" customHeight="1">
      <c r="A10" s="9" t="s">
        <v>35</v>
      </c>
      <c r="B10" s="4" t="s">
        <v>36</v>
      </c>
      <c r="C10" s="4">
        <v>2011799</v>
      </c>
      <c r="D10" s="5" t="s">
        <v>37</v>
      </c>
      <c r="E10" s="5" t="s">
        <v>38</v>
      </c>
      <c r="F10" s="6">
        <f t="shared" si="0"/>
        <v>6.74</v>
      </c>
      <c r="G10" s="6">
        <v>6.74</v>
      </c>
      <c r="H10" s="6"/>
      <c r="I10" s="10">
        <v>1</v>
      </c>
      <c r="J10" s="5"/>
    </row>
    <row r="11" spans="1:10" ht="18" customHeight="1">
      <c r="A11" s="11" t="s">
        <v>39</v>
      </c>
      <c r="B11" s="4" t="s">
        <v>40</v>
      </c>
      <c r="C11" s="4"/>
      <c r="D11" s="9"/>
      <c r="E11" s="12"/>
      <c r="F11" s="6">
        <f t="shared" si="0"/>
        <v>54.34</v>
      </c>
      <c r="G11" s="6">
        <f>SUM(G5:G10)</f>
        <v>54.34</v>
      </c>
      <c r="H11" s="6">
        <f>SUM(H5:H8)</f>
        <v>0</v>
      </c>
      <c r="I11" s="10">
        <v>1</v>
      </c>
      <c r="J11" s="6"/>
    </row>
    <row r="12" spans="1:10" ht="30" customHeight="1">
      <c r="A12" s="9" t="s">
        <v>41</v>
      </c>
      <c r="B12" s="4" t="s">
        <v>216</v>
      </c>
      <c r="C12" s="4">
        <v>20402</v>
      </c>
      <c r="D12" s="9" t="s">
        <v>43</v>
      </c>
      <c r="E12" s="12" t="s">
        <v>44</v>
      </c>
      <c r="F12" s="6">
        <f t="shared" si="0"/>
        <v>747</v>
      </c>
      <c r="G12" s="6">
        <v>747</v>
      </c>
      <c r="H12" s="6"/>
      <c r="I12" s="10">
        <v>1</v>
      </c>
      <c r="J12" s="6" t="s">
        <v>45</v>
      </c>
    </row>
    <row r="13" spans="1:10" ht="30" customHeight="1">
      <c r="A13" s="6" t="s">
        <v>46</v>
      </c>
      <c r="B13" s="4" t="s">
        <v>216</v>
      </c>
      <c r="C13" s="4">
        <v>20404</v>
      </c>
      <c r="D13" s="9" t="s">
        <v>47</v>
      </c>
      <c r="E13" s="12" t="s">
        <v>44</v>
      </c>
      <c r="F13" s="6">
        <f t="shared" si="0"/>
        <v>192</v>
      </c>
      <c r="G13" s="6">
        <v>192</v>
      </c>
      <c r="H13" s="6"/>
      <c r="I13" s="10">
        <v>1</v>
      </c>
      <c r="J13" s="12"/>
    </row>
    <row r="14" spans="1:10" ht="26.25" customHeight="1">
      <c r="A14" s="6" t="s">
        <v>48</v>
      </c>
      <c r="B14" s="4" t="s">
        <v>216</v>
      </c>
      <c r="C14" s="4">
        <v>20405</v>
      </c>
      <c r="D14" s="9" t="s">
        <v>48</v>
      </c>
      <c r="E14" s="12" t="s">
        <v>44</v>
      </c>
      <c r="F14" s="6">
        <f t="shared" si="0"/>
        <v>406</v>
      </c>
      <c r="G14" s="6">
        <v>406</v>
      </c>
      <c r="H14" s="6"/>
      <c r="I14" s="10">
        <v>1</v>
      </c>
      <c r="J14" s="12"/>
    </row>
    <row r="15" spans="1:10" ht="26.25" customHeight="1">
      <c r="A15" s="6" t="s">
        <v>49</v>
      </c>
      <c r="B15" s="4" t="s">
        <v>216</v>
      </c>
      <c r="C15" s="4">
        <v>20406</v>
      </c>
      <c r="D15" s="9" t="s">
        <v>50</v>
      </c>
      <c r="E15" s="12" t="s">
        <v>44</v>
      </c>
      <c r="F15" s="6">
        <f t="shared" si="0"/>
        <v>88</v>
      </c>
      <c r="G15" s="6">
        <v>88</v>
      </c>
      <c r="H15" s="6"/>
      <c r="I15" s="10">
        <v>1</v>
      </c>
      <c r="J15" s="12"/>
    </row>
    <row r="16" spans="1:10" ht="26.25" customHeight="1">
      <c r="A16" s="6" t="s">
        <v>49</v>
      </c>
      <c r="B16" s="4" t="s">
        <v>51</v>
      </c>
      <c r="C16" s="4">
        <v>20406</v>
      </c>
      <c r="D16" s="9" t="s">
        <v>50</v>
      </c>
      <c r="E16" s="12" t="s">
        <v>52</v>
      </c>
      <c r="F16" s="6">
        <f t="shared" si="0"/>
        <v>9</v>
      </c>
      <c r="G16" s="6">
        <v>9</v>
      </c>
      <c r="H16" s="6"/>
      <c r="I16" s="10">
        <v>1</v>
      </c>
      <c r="J16" s="12"/>
    </row>
    <row r="17" spans="1:10" ht="26.25" customHeight="1">
      <c r="A17" s="9" t="s">
        <v>41</v>
      </c>
      <c r="B17" s="4" t="s">
        <v>53</v>
      </c>
      <c r="C17" s="4">
        <v>20402</v>
      </c>
      <c r="D17" s="9" t="s">
        <v>43</v>
      </c>
      <c r="E17" s="12" t="s">
        <v>54</v>
      </c>
      <c r="F17" s="6">
        <f t="shared" si="0"/>
        <v>74</v>
      </c>
      <c r="G17" s="6">
        <v>74</v>
      </c>
      <c r="H17" s="6"/>
      <c r="I17" s="10">
        <v>1</v>
      </c>
      <c r="J17" s="6" t="s">
        <v>55</v>
      </c>
    </row>
    <row r="18" spans="1:10" ht="26.25" customHeight="1">
      <c r="A18" s="6" t="s">
        <v>46</v>
      </c>
      <c r="B18" s="4" t="s">
        <v>216</v>
      </c>
      <c r="C18" s="4">
        <v>20404</v>
      </c>
      <c r="D18" s="9" t="s">
        <v>47</v>
      </c>
      <c r="E18" s="12" t="s">
        <v>54</v>
      </c>
      <c r="F18" s="6">
        <f t="shared" si="0"/>
        <v>21</v>
      </c>
      <c r="G18" s="6">
        <v>21</v>
      </c>
      <c r="H18" s="6"/>
      <c r="I18" s="10">
        <v>1</v>
      </c>
      <c r="J18" s="12"/>
    </row>
    <row r="19" spans="1:10" ht="26.25" customHeight="1">
      <c r="A19" s="6" t="s">
        <v>48</v>
      </c>
      <c r="B19" s="4" t="s">
        <v>216</v>
      </c>
      <c r="C19" s="4">
        <v>20405</v>
      </c>
      <c r="D19" s="9" t="s">
        <v>48</v>
      </c>
      <c r="E19" s="12" t="s">
        <v>54</v>
      </c>
      <c r="F19" s="6">
        <f t="shared" si="0"/>
        <v>42</v>
      </c>
      <c r="G19" s="6">
        <v>42</v>
      </c>
      <c r="H19" s="6"/>
      <c r="I19" s="10">
        <v>1</v>
      </c>
      <c r="J19" s="12"/>
    </row>
    <row r="20" spans="1:10" ht="26.25" customHeight="1">
      <c r="A20" s="6" t="s">
        <v>49</v>
      </c>
      <c r="B20" s="4" t="s">
        <v>216</v>
      </c>
      <c r="C20" s="4">
        <v>20406</v>
      </c>
      <c r="D20" s="9" t="s">
        <v>50</v>
      </c>
      <c r="E20" s="12" t="s">
        <v>54</v>
      </c>
      <c r="F20" s="6">
        <f t="shared" si="0"/>
        <v>9</v>
      </c>
      <c r="G20" s="6">
        <v>9</v>
      </c>
      <c r="H20" s="6"/>
      <c r="I20" s="10">
        <v>1</v>
      </c>
      <c r="J20" s="12"/>
    </row>
    <row r="21" spans="1:10" ht="26.25" customHeight="1">
      <c r="A21" s="6" t="s">
        <v>56</v>
      </c>
      <c r="B21" s="4" t="s">
        <v>57</v>
      </c>
      <c r="C21" s="4">
        <v>2040899</v>
      </c>
      <c r="D21" s="5" t="s">
        <v>58</v>
      </c>
      <c r="E21" s="12" t="s">
        <v>59</v>
      </c>
      <c r="F21" s="6">
        <f t="shared" si="0"/>
        <v>20</v>
      </c>
      <c r="G21" s="6">
        <v>20</v>
      </c>
      <c r="H21" s="6"/>
      <c r="I21" s="10">
        <v>1</v>
      </c>
      <c r="J21" s="12"/>
    </row>
    <row r="22" spans="1:10" ht="19.5" customHeight="1">
      <c r="A22" s="6" t="s">
        <v>60</v>
      </c>
      <c r="B22" s="4" t="s">
        <v>40</v>
      </c>
      <c r="C22" s="4"/>
      <c r="D22" s="9"/>
      <c r="E22" s="12"/>
      <c r="F22" s="6">
        <f>SUM(G22:H22)</f>
        <v>1608</v>
      </c>
      <c r="G22" s="6">
        <f>SUM(G12:G21)</f>
        <v>1608</v>
      </c>
      <c r="H22" s="6">
        <f>SUM(H12:H15)</f>
        <v>0</v>
      </c>
      <c r="I22" s="10">
        <v>1</v>
      </c>
      <c r="J22" s="6"/>
    </row>
    <row r="23" spans="1:10" ht="84" customHeight="1">
      <c r="A23" s="6" t="s">
        <v>61</v>
      </c>
      <c r="B23" s="4" t="s">
        <v>62</v>
      </c>
      <c r="C23" s="4">
        <v>2050299</v>
      </c>
      <c r="D23" s="5" t="s">
        <v>63</v>
      </c>
      <c r="E23" s="5" t="s">
        <v>64</v>
      </c>
      <c r="F23" s="6">
        <f aca="true" t="shared" si="1" ref="F23:F70">SUM(G23:H23)</f>
        <v>3840.4</v>
      </c>
      <c r="G23" s="6">
        <v>3533.1</v>
      </c>
      <c r="H23" s="6">
        <v>307.3</v>
      </c>
      <c r="I23" s="10">
        <v>1</v>
      </c>
      <c r="J23" s="5" t="s">
        <v>65</v>
      </c>
    </row>
    <row r="24" spans="1:10" ht="28.5" customHeight="1">
      <c r="A24" s="6" t="s">
        <v>61</v>
      </c>
      <c r="B24" s="4" t="s">
        <v>66</v>
      </c>
      <c r="C24" s="4">
        <v>2050299</v>
      </c>
      <c r="D24" s="5" t="s">
        <v>67</v>
      </c>
      <c r="E24" s="12" t="s">
        <v>68</v>
      </c>
      <c r="F24" s="6">
        <f>SUM(G24:H24)</f>
        <v>2828.8</v>
      </c>
      <c r="G24" s="6">
        <v>2828.8</v>
      </c>
      <c r="H24" s="6"/>
      <c r="I24" s="10">
        <v>1</v>
      </c>
      <c r="J24" s="5" t="s">
        <v>69</v>
      </c>
    </row>
    <row r="25" spans="1:10" ht="28.5" customHeight="1">
      <c r="A25" s="6" t="s">
        <v>61</v>
      </c>
      <c r="B25" s="4" t="s">
        <v>70</v>
      </c>
      <c r="C25" s="4">
        <v>2050299</v>
      </c>
      <c r="D25" s="5" t="s">
        <v>67</v>
      </c>
      <c r="E25" s="12" t="s">
        <v>71</v>
      </c>
      <c r="F25" s="6">
        <f>SUM(G25:H25)</f>
        <v>918</v>
      </c>
      <c r="G25" s="6">
        <v>869.4</v>
      </c>
      <c r="H25" s="6">
        <v>48.6</v>
      </c>
      <c r="I25" s="10">
        <v>1</v>
      </c>
      <c r="J25" s="5" t="s">
        <v>72</v>
      </c>
    </row>
    <row r="26" spans="1:10" ht="26.25" customHeight="1">
      <c r="A26" s="6" t="s">
        <v>61</v>
      </c>
      <c r="B26" s="4" t="s">
        <v>73</v>
      </c>
      <c r="C26" s="4">
        <v>2050204</v>
      </c>
      <c r="D26" s="5" t="s">
        <v>74</v>
      </c>
      <c r="E26" s="5" t="s">
        <v>75</v>
      </c>
      <c r="F26" s="6">
        <f t="shared" si="1"/>
        <v>589.2</v>
      </c>
      <c r="G26" s="6">
        <v>542.1</v>
      </c>
      <c r="H26" s="13">
        <v>47.1</v>
      </c>
      <c r="I26" s="10">
        <v>1</v>
      </c>
      <c r="J26" s="5" t="s">
        <v>76</v>
      </c>
    </row>
    <row r="27" spans="1:10" ht="26.25" customHeight="1">
      <c r="A27" s="6" t="s">
        <v>61</v>
      </c>
      <c r="B27" s="4" t="s">
        <v>77</v>
      </c>
      <c r="C27" s="4">
        <v>2050204</v>
      </c>
      <c r="D27" s="5" t="s">
        <v>74</v>
      </c>
      <c r="E27" s="5" t="s">
        <v>78</v>
      </c>
      <c r="F27" s="6">
        <f t="shared" si="1"/>
        <v>530.3</v>
      </c>
      <c r="G27" s="6">
        <v>487.9</v>
      </c>
      <c r="H27" s="13">
        <v>42.4</v>
      </c>
      <c r="I27" s="10"/>
      <c r="J27" s="5" t="s">
        <v>79</v>
      </c>
    </row>
    <row r="28" spans="1:10" ht="26.25" customHeight="1">
      <c r="A28" s="6" t="s">
        <v>61</v>
      </c>
      <c r="B28" s="4" t="s">
        <v>80</v>
      </c>
      <c r="C28" s="4">
        <v>2050204</v>
      </c>
      <c r="D28" s="5" t="s">
        <v>74</v>
      </c>
      <c r="E28" s="5" t="s">
        <v>81</v>
      </c>
      <c r="F28" s="6">
        <f t="shared" si="1"/>
        <v>1619</v>
      </c>
      <c r="G28" s="6">
        <v>1400</v>
      </c>
      <c r="H28" s="13">
        <v>219</v>
      </c>
      <c r="I28" s="10"/>
      <c r="J28" s="5" t="s">
        <v>82</v>
      </c>
    </row>
    <row r="29" spans="1:10" ht="47.25" customHeight="1">
      <c r="A29" s="6" t="s">
        <v>61</v>
      </c>
      <c r="B29" s="4" t="s">
        <v>83</v>
      </c>
      <c r="C29" s="4">
        <v>2050399</v>
      </c>
      <c r="D29" s="5" t="s">
        <v>84</v>
      </c>
      <c r="E29" s="5" t="s">
        <v>85</v>
      </c>
      <c r="F29" s="6">
        <f t="shared" si="1"/>
        <v>122.7</v>
      </c>
      <c r="G29" s="6">
        <v>98.2</v>
      </c>
      <c r="H29" s="6">
        <v>24.5</v>
      </c>
      <c r="I29" s="10">
        <v>1</v>
      </c>
      <c r="J29" s="5" t="s">
        <v>86</v>
      </c>
    </row>
    <row r="30" spans="1:10" ht="32.25" customHeight="1">
      <c r="A30" s="6" t="s">
        <v>61</v>
      </c>
      <c r="B30" s="4" t="s">
        <v>87</v>
      </c>
      <c r="C30" s="4">
        <v>2050399</v>
      </c>
      <c r="D30" s="5" t="s">
        <v>84</v>
      </c>
      <c r="E30" s="5" t="s">
        <v>88</v>
      </c>
      <c r="F30" s="6">
        <f t="shared" si="1"/>
        <v>143.4</v>
      </c>
      <c r="G30" s="6">
        <v>114.7</v>
      </c>
      <c r="H30" s="6">
        <v>28.7</v>
      </c>
      <c r="I30" s="10"/>
      <c r="J30" s="5" t="s">
        <v>89</v>
      </c>
    </row>
    <row r="31" spans="1:10" ht="47.25" customHeight="1">
      <c r="A31" s="6" t="s">
        <v>61</v>
      </c>
      <c r="B31" s="4" t="s">
        <v>90</v>
      </c>
      <c r="C31" s="4">
        <v>2050399</v>
      </c>
      <c r="D31" s="5" t="s">
        <v>84</v>
      </c>
      <c r="E31" s="5" t="s">
        <v>91</v>
      </c>
      <c r="F31" s="6">
        <f t="shared" si="1"/>
        <v>120.6</v>
      </c>
      <c r="G31" s="6">
        <v>96.5</v>
      </c>
      <c r="H31" s="6">
        <v>24.1</v>
      </c>
      <c r="I31" s="10">
        <v>1</v>
      </c>
      <c r="J31" s="5" t="s">
        <v>92</v>
      </c>
    </row>
    <row r="32" spans="1:10" ht="28.5" customHeight="1">
      <c r="A32" s="6" t="s">
        <v>61</v>
      </c>
      <c r="B32" s="4" t="s">
        <v>93</v>
      </c>
      <c r="C32" s="4">
        <v>2050201</v>
      </c>
      <c r="D32" s="5" t="s">
        <v>94</v>
      </c>
      <c r="E32" s="5" t="s">
        <v>95</v>
      </c>
      <c r="F32" s="6">
        <f t="shared" si="1"/>
        <v>614.3</v>
      </c>
      <c r="G32" s="6">
        <v>491.4</v>
      </c>
      <c r="H32" s="6">
        <v>122.9</v>
      </c>
      <c r="I32" s="10">
        <v>1</v>
      </c>
      <c r="J32" s="5" t="s">
        <v>96</v>
      </c>
    </row>
    <row r="33" spans="1:10" ht="30" customHeight="1">
      <c r="A33" s="6" t="s">
        <v>61</v>
      </c>
      <c r="B33" s="4" t="s">
        <v>208</v>
      </c>
      <c r="C33" s="4">
        <v>2050201</v>
      </c>
      <c r="D33" s="5" t="s">
        <v>94</v>
      </c>
      <c r="E33" s="5" t="s">
        <v>97</v>
      </c>
      <c r="F33" s="6">
        <f t="shared" si="1"/>
        <v>1862.5</v>
      </c>
      <c r="G33" s="6">
        <v>1618.5</v>
      </c>
      <c r="H33" s="6">
        <v>244</v>
      </c>
      <c r="I33" s="10"/>
      <c r="J33" s="5"/>
    </row>
    <row r="34" spans="1:10" ht="26.25" customHeight="1">
      <c r="A34" s="6" t="s">
        <v>61</v>
      </c>
      <c r="B34" s="4" t="s">
        <v>98</v>
      </c>
      <c r="C34" s="4">
        <v>2050299</v>
      </c>
      <c r="D34" s="5" t="s">
        <v>67</v>
      </c>
      <c r="E34" s="5" t="s">
        <v>99</v>
      </c>
      <c r="F34" s="6">
        <f t="shared" si="1"/>
        <v>9854</v>
      </c>
      <c r="G34" s="6">
        <v>8381</v>
      </c>
      <c r="H34" s="13">
        <v>1473</v>
      </c>
      <c r="I34" s="10"/>
      <c r="J34" s="5" t="s">
        <v>100</v>
      </c>
    </row>
    <row r="35" spans="1:10" ht="26.25" customHeight="1">
      <c r="A35" s="6" t="s">
        <v>61</v>
      </c>
      <c r="B35" s="4" t="s">
        <v>101</v>
      </c>
      <c r="C35" s="4">
        <v>2050299</v>
      </c>
      <c r="D35" s="5" t="s">
        <v>67</v>
      </c>
      <c r="E35" s="5" t="s">
        <v>102</v>
      </c>
      <c r="F35" s="6">
        <f t="shared" si="1"/>
        <v>6449</v>
      </c>
      <c r="G35" s="6">
        <v>5485</v>
      </c>
      <c r="H35" s="13">
        <v>964</v>
      </c>
      <c r="I35" s="10"/>
      <c r="J35" s="5"/>
    </row>
    <row r="36" spans="1:10" ht="26.25" customHeight="1">
      <c r="A36" s="6" t="s">
        <v>61</v>
      </c>
      <c r="B36" s="4" t="s">
        <v>103</v>
      </c>
      <c r="C36" s="4">
        <v>2050299</v>
      </c>
      <c r="D36" s="5" t="s">
        <v>67</v>
      </c>
      <c r="E36" s="5" t="s">
        <v>104</v>
      </c>
      <c r="F36" s="6">
        <f t="shared" si="1"/>
        <v>99</v>
      </c>
      <c r="G36" s="6">
        <v>84.2</v>
      </c>
      <c r="H36" s="13">
        <v>14.8</v>
      </c>
      <c r="I36" s="10"/>
      <c r="J36" s="5" t="s">
        <v>105</v>
      </c>
    </row>
    <row r="37" spans="1:10" ht="29.25" customHeight="1">
      <c r="A37" s="6" t="s">
        <v>61</v>
      </c>
      <c r="B37" s="4" t="s">
        <v>106</v>
      </c>
      <c r="C37" s="4">
        <v>2050299</v>
      </c>
      <c r="D37" s="5" t="s">
        <v>67</v>
      </c>
      <c r="E37" s="5" t="s">
        <v>107</v>
      </c>
      <c r="F37" s="6">
        <f t="shared" si="1"/>
        <v>32.5</v>
      </c>
      <c r="G37" s="6">
        <v>26</v>
      </c>
      <c r="H37" s="13">
        <v>6.5</v>
      </c>
      <c r="I37" s="10">
        <v>1</v>
      </c>
      <c r="J37" s="5" t="s">
        <v>108</v>
      </c>
    </row>
    <row r="38" spans="1:10" ht="29.25" customHeight="1">
      <c r="A38" s="6" t="s">
        <v>61</v>
      </c>
      <c r="B38" s="4" t="s">
        <v>109</v>
      </c>
      <c r="C38" s="4">
        <v>2050299</v>
      </c>
      <c r="D38" s="5" t="s">
        <v>67</v>
      </c>
      <c r="E38" s="5" t="s">
        <v>110</v>
      </c>
      <c r="F38" s="6">
        <f t="shared" si="1"/>
        <v>158.1</v>
      </c>
      <c r="G38" s="6">
        <v>158.1</v>
      </c>
      <c r="H38" s="13"/>
      <c r="I38" s="10">
        <v>1</v>
      </c>
      <c r="J38" s="5" t="s">
        <v>111</v>
      </c>
    </row>
    <row r="39" spans="1:10" ht="35.25" customHeight="1">
      <c r="A39" s="6" t="s">
        <v>61</v>
      </c>
      <c r="B39" s="4" t="s">
        <v>112</v>
      </c>
      <c r="C39" s="4">
        <v>2050399</v>
      </c>
      <c r="D39" s="5" t="s">
        <v>84</v>
      </c>
      <c r="E39" s="5" t="s">
        <v>113</v>
      </c>
      <c r="F39" s="6">
        <f t="shared" si="1"/>
        <v>300</v>
      </c>
      <c r="G39" s="6">
        <v>300</v>
      </c>
      <c r="H39" s="13"/>
      <c r="I39" s="10">
        <v>1</v>
      </c>
      <c r="J39" s="5" t="s">
        <v>114</v>
      </c>
    </row>
    <row r="40" spans="1:10" ht="30.75" customHeight="1">
      <c r="A40" s="6" t="s">
        <v>61</v>
      </c>
      <c r="B40" s="4" t="s">
        <v>115</v>
      </c>
      <c r="C40" s="4">
        <v>2050399</v>
      </c>
      <c r="D40" s="5" t="s">
        <v>84</v>
      </c>
      <c r="E40" s="5" t="s">
        <v>116</v>
      </c>
      <c r="F40" s="6">
        <f t="shared" si="1"/>
        <v>27.2</v>
      </c>
      <c r="G40" s="6">
        <v>27.2</v>
      </c>
      <c r="H40" s="13"/>
      <c r="I40" s="10">
        <v>1</v>
      </c>
      <c r="J40" s="5" t="s">
        <v>117</v>
      </c>
    </row>
    <row r="41" spans="1:10" ht="35.25" customHeight="1">
      <c r="A41" s="6" t="s">
        <v>61</v>
      </c>
      <c r="B41" s="4" t="s">
        <v>118</v>
      </c>
      <c r="C41" s="4">
        <v>2050799</v>
      </c>
      <c r="D41" s="5" t="s">
        <v>119</v>
      </c>
      <c r="E41" s="5" t="s">
        <v>120</v>
      </c>
      <c r="F41" s="6">
        <f t="shared" si="1"/>
        <v>60</v>
      </c>
      <c r="G41" s="6">
        <v>60</v>
      </c>
      <c r="H41" s="13"/>
      <c r="I41" s="10">
        <v>1</v>
      </c>
      <c r="J41" s="5" t="s">
        <v>121</v>
      </c>
    </row>
    <row r="42" spans="1:10" ht="26.25" customHeight="1">
      <c r="A42" s="6" t="s">
        <v>61</v>
      </c>
      <c r="B42" s="4" t="s">
        <v>122</v>
      </c>
      <c r="C42" s="4">
        <v>2050799</v>
      </c>
      <c r="D42" s="5" t="s">
        <v>119</v>
      </c>
      <c r="E42" s="5" t="s">
        <v>123</v>
      </c>
      <c r="F42" s="6">
        <f t="shared" si="1"/>
        <v>40</v>
      </c>
      <c r="G42" s="6">
        <v>40</v>
      </c>
      <c r="H42" s="13"/>
      <c r="I42" s="10">
        <v>1</v>
      </c>
      <c r="J42" s="5" t="s">
        <v>124</v>
      </c>
    </row>
    <row r="43" spans="1:10" ht="27" customHeight="1">
      <c r="A43" s="6" t="s">
        <v>61</v>
      </c>
      <c r="B43" s="4" t="s">
        <v>125</v>
      </c>
      <c r="C43" s="4">
        <v>2050299</v>
      </c>
      <c r="D43" s="5" t="s">
        <v>67</v>
      </c>
      <c r="E43" s="5" t="s">
        <v>126</v>
      </c>
      <c r="F43" s="6">
        <f t="shared" si="1"/>
        <v>15</v>
      </c>
      <c r="G43" s="6">
        <v>15</v>
      </c>
      <c r="H43" s="13"/>
      <c r="I43" s="10">
        <v>1</v>
      </c>
      <c r="J43" s="5" t="s">
        <v>127</v>
      </c>
    </row>
    <row r="44" spans="1:10" ht="35.25" customHeight="1">
      <c r="A44" s="6" t="s">
        <v>61</v>
      </c>
      <c r="B44" s="4" t="s">
        <v>128</v>
      </c>
      <c r="C44" s="4">
        <v>2050399</v>
      </c>
      <c r="D44" s="5" t="s">
        <v>84</v>
      </c>
      <c r="E44" s="5" t="s">
        <v>129</v>
      </c>
      <c r="F44" s="6">
        <f t="shared" si="1"/>
        <v>51.5</v>
      </c>
      <c r="G44" s="6">
        <v>41.2</v>
      </c>
      <c r="H44" s="13">
        <v>10.3</v>
      </c>
      <c r="I44" s="10">
        <v>1</v>
      </c>
      <c r="J44" s="5" t="s">
        <v>130</v>
      </c>
    </row>
    <row r="45" spans="1:10" ht="35.25" customHeight="1">
      <c r="A45" s="6" t="s">
        <v>61</v>
      </c>
      <c r="B45" s="4" t="s">
        <v>131</v>
      </c>
      <c r="C45" s="4">
        <v>2050204</v>
      </c>
      <c r="D45" s="5" t="s">
        <v>74</v>
      </c>
      <c r="E45" s="5" t="s">
        <v>81</v>
      </c>
      <c r="F45" s="6">
        <f t="shared" si="1"/>
        <v>64.5</v>
      </c>
      <c r="G45" s="6">
        <v>64.5</v>
      </c>
      <c r="H45" s="13"/>
      <c r="I45" s="10">
        <v>1</v>
      </c>
      <c r="J45" s="5" t="s">
        <v>132</v>
      </c>
    </row>
    <row r="46" spans="1:10" ht="35.25" customHeight="1">
      <c r="A46" s="6" t="s">
        <v>61</v>
      </c>
      <c r="B46" s="4" t="s">
        <v>133</v>
      </c>
      <c r="C46" s="4">
        <v>2050399</v>
      </c>
      <c r="D46" s="5" t="s">
        <v>84</v>
      </c>
      <c r="E46" s="5" t="s">
        <v>134</v>
      </c>
      <c r="F46" s="6">
        <f t="shared" si="1"/>
        <v>568</v>
      </c>
      <c r="G46" s="6">
        <v>568</v>
      </c>
      <c r="H46" s="13"/>
      <c r="I46" s="10">
        <v>1</v>
      </c>
      <c r="J46" s="5" t="s">
        <v>135</v>
      </c>
    </row>
    <row r="47" spans="1:10" ht="35.25" customHeight="1">
      <c r="A47" s="6" t="s">
        <v>61</v>
      </c>
      <c r="B47" s="4" t="s">
        <v>208</v>
      </c>
      <c r="C47" s="4">
        <v>2050201</v>
      </c>
      <c r="D47" s="5" t="s">
        <v>94</v>
      </c>
      <c r="E47" s="5" t="s">
        <v>136</v>
      </c>
      <c r="F47" s="6">
        <f t="shared" si="1"/>
        <v>508</v>
      </c>
      <c r="G47" s="6">
        <v>508</v>
      </c>
      <c r="H47" s="13"/>
      <c r="I47" s="10">
        <v>1</v>
      </c>
      <c r="J47" s="5" t="s">
        <v>137</v>
      </c>
    </row>
    <row r="48" spans="1:10" ht="35.25" customHeight="1">
      <c r="A48" s="6" t="s">
        <v>61</v>
      </c>
      <c r="B48" s="4" t="s">
        <v>138</v>
      </c>
      <c r="C48" s="4">
        <v>2050299</v>
      </c>
      <c r="D48" s="5" t="s">
        <v>67</v>
      </c>
      <c r="E48" s="5" t="s">
        <v>139</v>
      </c>
      <c r="F48" s="6">
        <f t="shared" si="1"/>
        <v>226</v>
      </c>
      <c r="G48" s="6">
        <v>206.2</v>
      </c>
      <c r="H48" s="13">
        <v>19.8</v>
      </c>
      <c r="I48" s="10">
        <v>1</v>
      </c>
      <c r="J48" s="5"/>
    </row>
    <row r="49" spans="1:10" ht="22.5" customHeight="1">
      <c r="A49" s="11" t="s">
        <v>60</v>
      </c>
      <c r="B49" s="4"/>
      <c r="C49" s="4"/>
      <c r="D49" s="4"/>
      <c r="E49" s="6"/>
      <c r="F49" s="6">
        <f t="shared" si="1"/>
        <v>31642</v>
      </c>
      <c r="G49" s="6">
        <f>SUM(G23:G48)</f>
        <v>28045</v>
      </c>
      <c r="H49" s="6">
        <f>SUM(H23:H48)</f>
        <v>3597</v>
      </c>
      <c r="I49" s="10"/>
      <c r="J49" s="6"/>
    </row>
    <row r="50" spans="1:10" ht="27" customHeight="1">
      <c r="A50" s="12" t="s">
        <v>140</v>
      </c>
      <c r="B50" s="4" t="s">
        <v>141</v>
      </c>
      <c r="C50" s="4">
        <v>2070205</v>
      </c>
      <c r="D50" s="5" t="s">
        <v>142</v>
      </c>
      <c r="E50" s="12" t="s">
        <v>143</v>
      </c>
      <c r="F50" s="6">
        <f t="shared" si="1"/>
        <v>45.78</v>
      </c>
      <c r="G50" s="6">
        <v>45.78</v>
      </c>
      <c r="H50" s="6"/>
      <c r="I50" s="10">
        <v>1</v>
      </c>
      <c r="J50" s="5" t="s">
        <v>144</v>
      </c>
    </row>
    <row r="51" spans="1:10" ht="28.5" customHeight="1">
      <c r="A51" s="12" t="s">
        <v>140</v>
      </c>
      <c r="B51" s="4" t="s">
        <v>145</v>
      </c>
      <c r="C51" s="4">
        <v>2070199</v>
      </c>
      <c r="D51" s="5" t="s">
        <v>146</v>
      </c>
      <c r="E51" s="12" t="s">
        <v>147</v>
      </c>
      <c r="F51" s="6">
        <f t="shared" si="1"/>
        <v>150</v>
      </c>
      <c r="G51" s="6">
        <v>133</v>
      </c>
      <c r="H51" s="6">
        <v>17</v>
      </c>
      <c r="I51" s="10">
        <v>1</v>
      </c>
      <c r="J51" s="5" t="s">
        <v>148</v>
      </c>
    </row>
    <row r="52" spans="1:10" ht="49.5" customHeight="1">
      <c r="A52" s="12" t="s">
        <v>140</v>
      </c>
      <c r="B52" s="4" t="s">
        <v>42</v>
      </c>
      <c r="C52" s="4">
        <v>2079999</v>
      </c>
      <c r="D52" s="5" t="s">
        <v>150</v>
      </c>
      <c r="E52" s="5" t="s">
        <v>151</v>
      </c>
      <c r="F52" s="6">
        <f t="shared" si="1"/>
        <v>174.72</v>
      </c>
      <c r="G52" s="6">
        <v>174.72</v>
      </c>
      <c r="H52" s="4"/>
      <c r="I52" s="10">
        <v>1</v>
      </c>
      <c r="J52" s="12" t="s">
        <v>152</v>
      </c>
    </row>
    <row r="53" spans="1:10" ht="28.5" customHeight="1">
      <c r="A53" s="12" t="s">
        <v>140</v>
      </c>
      <c r="B53" s="4" t="s">
        <v>153</v>
      </c>
      <c r="C53" s="4">
        <v>2070499</v>
      </c>
      <c r="D53" s="5" t="s">
        <v>154</v>
      </c>
      <c r="E53" s="5" t="s">
        <v>155</v>
      </c>
      <c r="F53" s="6">
        <f t="shared" si="1"/>
        <v>17.84</v>
      </c>
      <c r="G53" s="6">
        <v>17.84</v>
      </c>
      <c r="H53" s="4"/>
      <c r="I53" s="10">
        <v>1</v>
      </c>
      <c r="J53" s="12" t="s">
        <v>156</v>
      </c>
    </row>
    <row r="54" spans="1:10" ht="28.5" customHeight="1">
      <c r="A54" s="12" t="s">
        <v>140</v>
      </c>
      <c r="B54" s="4" t="s">
        <v>157</v>
      </c>
      <c r="C54" s="4">
        <v>2070199</v>
      </c>
      <c r="D54" s="5" t="s">
        <v>146</v>
      </c>
      <c r="E54" s="5" t="s">
        <v>158</v>
      </c>
      <c r="F54" s="6">
        <f t="shared" si="1"/>
        <v>10</v>
      </c>
      <c r="G54" s="6">
        <v>10</v>
      </c>
      <c r="H54" s="4"/>
      <c r="I54" s="10">
        <v>1</v>
      </c>
      <c r="J54" s="12" t="s">
        <v>159</v>
      </c>
    </row>
    <row r="55" spans="1:10" ht="28.5" customHeight="1">
      <c r="A55" s="12" t="s">
        <v>140</v>
      </c>
      <c r="B55" s="4" t="s">
        <v>160</v>
      </c>
      <c r="C55" s="4">
        <v>2070111</v>
      </c>
      <c r="D55" s="5" t="s">
        <v>161</v>
      </c>
      <c r="E55" s="5" t="s">
        <v>162</v>
      </c>
      <c r="F55" s="6">
        <f t="shared" si="1"/>
        <v>10</v>
      </c>
      <c r="G55" s="6">
        <v>10</v>
      </c>
      <c r="H55" s="4"/>
      <c r="I55" s="10">
        <v>1</v>
      </c>
      <c r="J55" s="12" t="s">
        <v>163</v>
      </c>
    </row>
    <row r="56" spans="1:10" ht="39" customHeight="1">
      <c r="A56" s="12" t="s">
        <v>140</v>
      </c>
      <c r="B56" s="4" t="s">
        <v>164</v>
      </c>
      <c r="C56" s="4">
        <v>2079999</v>
      </c>
      <c r="D56" s="5" t="s">
        <v>146</v>
      </c>
      <c r="E56" s="5" t="s">
        <v>165</v>
      </c>
      <c r="F56" s="6">
        <f t="shared" si="1"/>
        <v>130</v>
      </c>
      <c r="G56" s="6">
        <v>130</v>
      </c>
      <c r="H56" s="4"/>
      <c r="I56" s="10">
        <v>1</v>
      </c>
      <c r="J56" s="12" t="s">
        <v>166</v>
      </c>
    </row>
    <row r="57" spans="1:10" ht="27.75" customHeight="1">
      <c r="A57" s="12" t="s">
        <v>140</v>
      </c>
      <c r="B57" s="4" t="s">
        <v>167</v>
      </c>
      <c r="C57" s="4">
        <v>2070499</v>
      </c>
      <c r="D57" s="5" t="s">
        <v>154</v>
      </c>
      <c r="E57" s="5" t="s">
        <v>168</v>
      </c>
      <c r="F57" s="6">
        <f t="shared" si="1"/>
        <v>4.46</v>
      </c>
      <c r="G57" s="6">
        <v>4.46</v>
      </c>
      <c r="H57" s="4"/>
      <c r="I57" s="10">
        <v>1</v>
      </c>
      <c r="J57" s="12"/>
    </row>
    <row r="58" spans="1:10" ht="30.75" customHeight="1">
      <c r="A58" s="12" t="s">
        <v>140</v>
      </c>
      <c r="B58" s="4" t="s">
        <v>169</v>
      </c>
      <c r="C58" s="4">
        <v>2070204</v>
      </c>
      <c r="D58" s="5" t="s">
        <v>170</v>
      </c>
      <c r="E58" s="5" t="s">
        <v>171</v>
      </c>
      <c r="F58" s="6">
        <f t="shared" si="1"/>
        <v>428</v>
      </c>
      <c r="G58" s="6">
        <v>428</v>
      </c>
      <c r="H58" s="4"/>
      <c r="I58" s="10">
        <v>1</v>
      </c>
      <c r="J58" s="12" t="s">
        <v>172</v>
      </c>
    </row>
    <row r="59" spans="1:10" ht="42" customHeight="1">
      <c r="A59" s="12" t="s">
        <v>140</v>
      </c>
      <c r="B59" s="4" t="s">
        <v>173</v>
      </c>
      <c r="C59" s="4">
        <v>2070111</v>
      </c>
      <c r="D59" s="5" t="s">
        <v>161</v>
      </c>
      <c r="E59" s="5" t="s">
        <v>174</v>
      </c>
      <c r="F59" s="6">
        <f t="shared" si="1"/>
        <v>140</v>
      </c>
      <c r="G59" s="6">
        <v>140</v>
      </c>
      <c r="H59" s="4"/>
      <c r="I59" s="10">
        <v>1</v>
      </c>
      <c r="J59" s="12" t="s">
        <v>175</v>
      </c>
    </row>
    <row r="60" spans="1:10" ht="34.5" customHeight="1">
      <c r="A60" s="12" t="s">
        <v>140</v>
      </c>
      <c r="B60" s="4" t="s">
        <v>176</v>
      </c>
      <c r="C60" s="4">
        <v>2079999</v>
      </c>
      <c r="D60" s="5" t="s">
        <v>146</v>
      </c>
      <c r="E60" s="5" t="s">
        <v>177</v>
      </c>
      <c r="F60" s="6">
        <f t="shared" si="1"/>
        <v>110</v>
      </c>
      <c r="G60" s="6">
        <v>110</v>
      </c>
      <c r="H60" s="4"/>
      <c r="I60" s="10">
        <v>1</v>
      </c>
      <c r="J60" s="12" t="s">
        <v>178</v>
      </c>
    </row>
    <row r="61" spans="1:10" ht="34.5" customHeight="1">
      <c r="A61" s="12" t="s">
        <v>140</v>
      </c>
      <c r="B61" s="4" t="s">
        <v>179</v>
      </c>
      <c r="C61" s="4">
        <v>2070204</v>
      </c>
      <c r="D61" s="5" t="s">
        <v>170</v>
      </c>
      <c r="E61" s="5" t="s">
        <v>174</v>
      </c>
      <c r="F61" s="6">
        <f t="shared" si="1"/>
        <v>70</v>
      </c>
      <c r="G61" s="6">
        <v>70</v>
      </c>
      <c r="H61" s="4"/>
      <c r="I61" s="10">
        <v>1</v>
      </c>
      <c r="J61" s="12" t="s">
        <v>180</v>
      </c>
    </row>
    <row r="62" spans="1:10" ht="30" customHeight="1">
      <c r="A62" s="12" t="s">
        <v>181</v>
      </c>
      <c r="B62" s="4" t="s">
        <v>182</v>
      </c>
      <c r="C62" s="4">
        <v>2060404</v>
      </c>
      <c r="D62" s="5" t="s">
        <v>183</v>
      </c>
      <c r="E62" s="5" t="s">
        <v>184</v>
      </c>
      <c r="F62" s="6">
        <f t="shared" si="1"/>
        <v>20</v>
      </c>
      <c r="G62" s="6">
        <v>20</v>
      </c>
      <c r="H62" s="6"/>
      <c r="I62" s="10">
        <v>1</v>
      </c>
      <c r="J62" s="12" t="s">
        <v>185</v>
      </c>
    </row>
    <row r="63" spans="1:10" ht="48.75" customHeight="1">
      <c r="A63" s="12" t="s">
        <v>181</v>
      </c>
      <c r="B63" s="4" t="s">
        <v>186</v>
      </c>
      <c r="C63" s="4">
        <v>2060404</v>
      </c>
      <c r="D63" s="5" t="s">
        <v>183</v>
      </c>
      <c r="E63" s="5" t="s">
        <v>187</v>
      </c>
      <c r="F63" s="6">
        <f t="shared" si="1"/>
        <v>190</v>
      </c>
      <c r="G63" s="6">
        <v>190</v>
      </c>
      <c r="H63" s="6"/>
      <c r="I63" s="10">
        <v>1</v>
      </c>
      <c r="J63" s="12" t="s">
        <v>188</v>
      </c>
    </row>
    <row r="64" spans="1:10" ht="31.5" customHeight="1">
      <c r="A64" s="12" t="s">
        <v>181</v>
      </c>
      <c r="B64" s="4" t="s">
        <v>42</v>
      </c>
      <c r="C64" s="4">
        <v>2060799</v>
      </c>
      <c r="D64" s="5" t="s">
        <v>189</v>
      </c>
      <c r="E64" s="5" t="s">
        <v>187</v>
      </c>
      <c r="F64" s="6">
        <f t="shared" si="1"/>
        <v>20</v>
      </c>
      <c r="G64" s="6">
        <v>20</v>
      </c>
      <c r="H64" s="6"/>
      <c r="I64" s="10">
        <v>1</v>
      </c>
      <c r="J64" s="12" t="s">
        <v>190</v>
      </c>
    </row>
    <row r="65" spans="1:10" ht="27.75" customHeight="1">
      <c r="A65" s="12" t="s">
        <v>181</v>
      </c>
      <c r="B65" s="4" t="s">
        <v>191</v>
      </c>
      <c r="C65" s="4">
        <v>2069999</v>
      </c>
      <c r="D65" s="5" t="s">
        <v>192</v>
      </c>
      <c r="E65" s="5" t="s">
        <v>193</v>
      </c>
      <c r="F65" s="6">
        <f t="shared" si="1"/>
        <v>40</v>
      </c>
      <c r="G65" s="6">
        <v>40</v>
      </c>
      <c r="H65" s="6"/>
      <c r="I65" s="10">
        <v>1</v>
      </c>
      <c r="J65" s="12" t="s">
        <v>194</v>
      </c>
    </row>
    <row r="66" spans="1:10" ht="18.75" customHeight="1">
      <c r="A66" s="6" t="s">
        <v>60</v>
      </c>
      <c r="B66" s="4"/>
      <c r="C66" s="4"/>
      <c r="D66" s="9"/>
      <c r="E66" s="12"/>
      <c r="F66" s="6">
        <f t="shared" si="1"/>
        <v>1560.8</v>
      </c>
      <c r="G66" s="6">
        <f>SUM(G50:G65)</f>
        <v>1543.8</v>
      </c>
      <c r="H66" s="6">
        <f>SUM(H50:H62)</f>
        <v>17</v>
      </c>
      <c r="I66" s="10">
        <v>1</v>
      </c>
      <c r="J66" s="6"/>
    </row>
    <row r="67" spans="1:10" ht="29.25" customHeight="1">
      <c r="A67" s="6" t="s">
        <v>195</v>
      </c>
      <c r="B67" s="4" t="s">
        <v>196</v>
      </c>
      <c r="C67" s="4">
        <v>2160599</v>
      </c>
      <c r="D67" s="5" t="s">
        <v>197</v>
      </c>
      <c r="E67" s="12" t="s">
        <v>198</v>
      </c>
      <c r="F67" s="6">
        <f t="shared" si="1"/>
        <v>200</v>
      </c>
      <c r="G67" s="6">
        <v>200</v>
      </c>
      <c r="H67" s="6"/>
      <c r="I67" s="10">
        <v>1</v>
      </c>
      <c r="J67" s="12" t="s">
        <v>199</v>
      </c>
    </row>
    <row r="68" spans="1:10" ht="39.75" customHeight="1">
      <c r="A68" s="6" t="s">
        <v>61</v>
      </c>
      <c r="B68" s="4" t="s">
        <v>200</v>
      </c>
      <c r="C68" s="4">
        <v>2296004</v>
      </c>
      <c r="D68" s="5" t="s">
        <v>201</v>
      </c>
      <c r="E68" s="14" t="s">
        <v>202</v>
      </c>
      <c r="F68" s="6">
        <f t="shared" si="1"/>
        <v>125</v>
      </c>
      <c r="G68" s="6">
        <v>125</v>
      </c>
      <c r="H68" s="6"/>
      <c r="I68" s="10">
        <v>1</v>
      </c>
      <c r="J68" s="12" t="s">
        <v>203</v>
      </c>
    </row>
    <row r="69" spans="1:10" ht="39" customHeight="1">
      <c r="A69" s="6" t="s">
        <v>61</v>
      </c>
      <c r="B69" s="4" t="s">
        <v>204</v>
      </c>
      <c r="C69" s="4">
        <v>2296004</v>
      </c>
      <c r="D69" s="5" t="s">
        <v>201</v>
      </c>
      <c r="E69" s="5" t="s">
        <v>205</v>
      </c>
      <c r="F69" s="6">
        <f t="shared" si="1"/>
        <v>85</v>
      </c>
      <c r="G69" s="6">
        <v>85</v>
      </c>
      <c r="H69" s="6"/>
      <c r="I69" s="10">
        <v>1</v>
      </c>
      <c r="J69" s="12" t="s">
        <v>206</v>
      </c>
    </row>
    <row r="70" spans="1:10" ht="27" customHeight="1">
      <c r="A70" s="6" t="s">
        <v>60</v>
      </c>
      <c r="B70" s="4"/>
      <c r="C70" s="4"/>
      <c r="D70" s="5"/>
      <c r="E70" s="14"/>
      <c r="F70" s="6">
        <f t="shared" si="1"/>
        <v>410</v>
      </c>
      <c r="G70" s="6">
        <f>SUM(G67:G69)</f>
        <v>410</v>
      </c>
      <c r="H70" s="6">
        <f>SUM(H67:H69)</f>
        <v>0</v>
      </c>
      <c r="I70" s="10">
        <v>1</v>
      </c>
      <c r="J70" s="12"/>
    </row>
    <row r="71" spans="1:10" ht="24.75" customHeight="1">
      <c r="A71" s="15" t="s">
        <v>207</v>
      </c>
      <c r="B71" s="16"/>
      <c r="C71" s="16"/>
      <c r="D71" s="16"/>
      <c r="E71" s="16"/>
      <c r="F71" s="17">
        <f>SUM(F70,F66,F49,F22,F11)</f>
        <v>35275.14</v>
      </c>
      <c r="G71" s="17">
        <f>SUM(G70,G66,G49,G22,G11)</f>
        <v>31661.14</v>
      </c>
      <c r="H71" s="17">
        <f>SUM(H70,H66,H49,H22,H11)</f>
        <v>3614</v>
      </c>
      <c r="I71" s="10">
        <v>1</v>
      </c>
      <c r="J71" s="16"/>
    </row>
  </sheetData>
  <mergeCells count="9">
    <mergeCell ref="A1:J1"/>
    <mergeCell ref="F2:J2"/>
    <mergeCell ref="A3:A4"/>
    <mergeCell ref="B3:B4"/>
    <mergeCell ref="C3:C4"/>
    <mergeCell ref="D3:D4"/>
    <mergeCell ref="E3:E4"/>
    <mergeCell ref="F3:F4"/>
    <mergeCell ref="G3:H3"/>
  </mergeCells>
  <printOptions/>
  <pageMargins left="0.75" right="0.75" top="1" bottom="1" header="0.5" footer="0.5"/>
  <pageSetup horizontalDpi="600" verticalDpi="600" orientation="portrait" paperSize="9"/>
</worksheet>
</file>

<file path=xl/worksheets/sheet2.xml><?xml version="1.0" encoding="utf-8"?>
<worksheet xmlns="http://schemas.openxmlformats.org/spreadsheetml/2006/main" xmlns:r="http://schemas.openxmlformats.org/officeDocument/2006/relationships">
  <dimension ref="A1:A1"/>
  <sheetViews>
    <sheetView workbookViewId="0" topLeftCell="A1">
      <selection activeCell="A1" sqref="A1"/>
    </sheetView>
  </sheetViews>
  <sheetFormatPr defaultColWidth="9.00390625" defaultColWidthPt="54" defaultRowHeight="14.25"/>
  <sheetData/>
  <printOptions/>
  <pageMargins left="0.75" right="0.75" top="1" bottom="1" header="0.5" footer="0.5"/>
  <pageSetup horizontalDpi="600" verticalDpi="600" orientation="portrait" paperSize="9"/>
</worksheet>
</file>

<file path=xl/worksheets/sheet3.xml><?xml version="1.0" encoding="utf-8"?>
<worksheet xmlns="http://schemas.openxmlformats.org/spreadsheetml/2006/main" xmlns:r="http://schemas.openxmlformats.org/officeDocument/2006/relationships">
  <dimension ref="A1:A1"/>
  <sheetViews>
    <sheetView workbookViewId="0" topLeftCell="A1">
      <selection activeCell="A1" sqref="A1"/>
    </sheetView>
  </sheetViews>
  <sheetFormatPr defaultColWidth="9.00390625" defaultColWidthPt="54" defaultRowHeight="14.25"/>
  <sheetData/>
  <printOptions/>
  <pageMargins left="0.75" right="0.75" top="1" bottom="1" header="0.5" footer="0.5"/>
  <pageSetup horizontalDpi="600" verticalDpi="600" orientation="portrait" paperSize="9"/>
</worksheet>
</file>

<file path=xl/worksheets/sheet4.xml><?xml version="1.0" encoding="utf-8"?>
<worksheet xmlns="http://schemas.openxmlformats.org/spreadsheetml/2006/main" xmlns:r="http://schemas.openxmlformats.org/officeDocument/2006/relationships">
  <dimension ref="B1:B11"/>
  <sheetViews>
    <sheetView tabSelected="1" workbookViewId="0" topLeftCell="A1"/>
  </sheetViews>
  <sheetFormatPr defaultColWidth="9.125" defaultColWidthPt="54.75" defaultRowHeight="14.25"/>
  <sheetData>
    <row r="1" ht="14.25">
      <c r="B1" s="24" t="s">
        <v>215</v>
      </c>
    </row>
    <row r="2" ht="14.25">
      <c r="B2" s="24" t="s">
        <v>214</v>
      </c>
    </row>
    <row r="4" ht="14.25">
      <c r="B4" t="s">
        <v>213</v>
      </c>
    </row>
    <row r="5" ht="14.25">
      <c r="B5" s="25" t="s">
        <v>212</v>
      </c>
    </row>
    <row r="7" ht="14.25">
      <c r="B7" t="s">
        <v>211</v>
      </c>
    </row>
    <row r="8" ht="14.25">
      <c r="B8" s="25" t="s">
        <v>210</v>
      </c>
    </row>
    <row r="10" ht="14.25">
      <c r="B10" t="s">
        <v>209</v>
      </c>
    </row>
    <row r="11" ht="14.25">
      <c r="B11" s="25" t="s">
        <v>149</v>
      </c>
    </row>
  </sheetData>
  <hyperlinks>
    <hyperlink ref="B5" r:id="rId1" display="https://www.e-iceblue.com"/>
    <hyperlink ref="B8" r:id="rId2" display="mailto:support@e-iceblue.com"/>
    <hyperlink ref="B11" r:id="rId3" display="https://www.e-iceblue.com/Buy/Spire.XLS.html"/>
  </hyperlinks>
  <printOptions/>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1996-12-17T09:32:42Z</dcterms:created>
  <dcterms:modified xsi:type="dcterms:W3CDTF">2016-01-26T09:58:35Z</dcterms:modified>
  <cp:category/>
  <cp:version/>
  <cp:contentType/>
  <cp:contentStatus/>
</cp:coreProperties>
</file>